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январь 2026" sheetId="1" state="visible" r:id="rId3"/>
  </sheets>
  <definedNames>
    <definedName function="false" hidden="false" localSheetId="0" name="_xlnm.Print_Area" vbProcedure="false">'январь 2026'!$A$1:$U$154</definedName>
    <definedName function="false" hidden="true" localSheetId="0" name="_xlnm._FilterDatabase" vbProcedure="false">'январь 2026'!$A$5:$P$37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<sst xmlns="http://schemas.openxmlformats.org/spreadsheetml/2006/main" count="1445" uniqueCount="504">
  <si>
    <t xml:space="preserve">Реестр получателей имущественной поддержки  на 01.01.2026г. С ИЗМЕНЕНИЯМИ!</t>
  </si>
  <si>
    <t xml:space="preserve">№ п/п</t>
  </si>
  <si>
    <t xml:space="preserve">Номер реестровой записи и дата включения сведений в реестр </t>
  </si>
  <si>
    <t xml:space="preserve">Дата принятия решения о предоставлении или прекращении оказания поддержки </t>
  </si>
  <si>
    <t xml:space="preserve">Сведения о субъекте малого и среднего предпринимательства - получателей поддержки</t>
  </si>
  <si>
    <t xml:space="preserve">Сведения о предоставенной поддержке</t>
  </si>
  <si>
    <t xml:space="preserve"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</si>
  <si>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 xml:space="preserve">Площадь помещения,кв.м.</t>
  </si>
  <si>
    <t xml:space="preserve">арендная плата в месяц по договору</t>
  </si>
  <si>
    <t xml:space="preserve">льготный период без оплаты</t>
  </si>
  <si>
    <t xml:space="preserve">плата в месяц без льготы</t>
  </si>
  <si>
    <t xml:space="preserve">месячная сумма поддержки</t>
  </si>
  <si>
    <t xml:space="preserve">наименование юридического лица или фамилия, имя и отчество (если имеется) индивидуального предпринимателя</t>
  </si>
  <si>
    <t xml:space="preserve">почтовый адрес (место нахождения) постоянно действующего исполнительного органа, юридического лица или место жительства индивидуального предпринимателя - получателя поддержки</t>
  </si>
  <si>
    <t xml:space="preserve">основной государственный регистрационный номер записи о государственной регистрации юридического лица (ОГРН) или индивидуального предпринимателя (ОГРНИП)</t>
  </si>
  <si>
    <t xml:space="preserve">идентификационный номер налогоплательщика</t>
  </si>
  <si>
    <t xml:space="preserve">форма поддержки</t>
  </si>
  <si>
    <t xml:space="preserve">Вид поддержки</t>
  </si>
  <si>
    <t xml:space="preserve">размер поддержки, руб.
*</t>
  </si>
  <si>
    <t xml:space="preserve">срок оказания поддержки</t>
  </si>
  <si>
    <t xml:space="preserve">вид предоставляемого имущества</t>
  </si>
  <si>
    <t xml:space="preserve">кадастровый номер оъекта недвижимости</t>
  </si>
  <si>
    <t xml:space="preserve">сведения о предоставлении имущества в порядке предоставления муниципальной преференции</t>
  </si>
  <si>
    <t xml:space="preserve">наименование имущества в соответствии с кадастровой или технической документацией</t>
  </si>
  <si>
    <t xml:space="preserve">Номер договора</t>
  </si>
  <si>
    <t xml:space="preserve">аренда, должен оплатить</t>
  </si>
  <si>
    <t xml:space="preserve">аренда без льгот</t>
  </si>
  <si>
    <t xml:space="preserve">разница</t>
  </si>
  <si>
    <t xml:space="preserve">ООО "Веста-НК"</t>
  </si>
  <si>
    <t xml:space="preserve">Малое предприятие</t>
  </si>
  <si>
    <t xml:space="preserve">ул. Климасенко, 3/2 - 85</t>
  </si>
  <si>
    <t xml:space="preserve">имущественная поддержка</t>
  </si>
  <si>
    <t xml:space="preserve">недвижимое</t>
  </si>
  <si>
    <t xml:space="preserve">отстутствует</t>
  </si>
  <si>
    <t xml:space="preserve">аренда</t>
  </si>
  <si>
    <t xml:space="preserve">Отдельно стоящее здание  Улица Садопарковая, 14, корпус 2
</t>
  </si>
  <si>
    <t xml:space="preserve">21.01.2019 - 23.04.2023</t>
  </si>
  <si>
    <t xml:space="preserve">21.01.2019-21.07.2019</t>
  </si>
  <si>
    <t xml:space="preserve">Отдельно стоящее здание - гараж Улица Садопарковая, 14, корпус 3
</t>
  </si>
  <si>
    <t xml:space="preserve">42:30:0206040:247</t>
  </si>
  <si>
    <t xml:space="preserve">Отдельно стоящее здание - диспетчерская Улица Садопарковая, 14
</t>
  </si>
  <si>
    <t xml:space="preserve">Отдельно стоящее здание - мастерские Улица Садопарковая, 14, корпус 1
</t>
  </si>
  <si>
    <t xml:space="preserve">ООО" Кузнецклифт" </t>
  </si>
  <si>
    <t xml:space="preserve">г. Новокузнецк, пр. Авиаторов,11</t>
  </si>
  <si>
    <t xml:space="preserve">42:30:0505006:498</t>
  </si>
  <si>
    <t xml:space="preserve">Помещение нежилое этаж 1 помещение 16
 (ул. Радищева, 4)</t>
  </si>
  <si>
    <t xml:space="preserve">26.07.2019 - 25.07.2024</t>
  </si>
  <si>
    <t xml:space="preserve">26.07.2019-26.01.2020</t>
  </si>
  <si>
    <t xml:space="preserve">42:30:0501002:421</t>
  </si>
  <si>
    <t xml:space="preserve">Нежилое помещение этаж 1; помещение 2  пр. Шахтеров, 17
</t>
  </si>
  <si>
    <t xml:space="preserve">42:30:0412018:947</t>
  </si>
  <si>
    <t xml:space="preserve">Нежилое помещение  этаж 1;Улица Тореза, 101, помещение 110
</t>
  </si>
  <si>
    <t xml:space="preserve"> 42:30:0412021:185</t>
  </si>
  <si>
    <t xml:space="preserve">Нежилое помещение  этаж 1;Проспект Советской Армии, 52, помещение 2
</t>
  </si>
  <si>
    <t xml:space="preserve">         ООО"Кузнецклифт" </t>
  </si>
  <si>
    <t xml:space="preserve">42:30:0413001:307</t>
  </si>
  <si>
    <t xml:space="preserve">Нежилое помещение  этаж 1;Проезд Ижевский, 4, помещение 3
</t>
  </si>
  <si>
    <t xml:space="preserve">   ООО" Кузнецклифт" </t>
  </si>
  <si>
    <t xml:space="preserve">42:30:0412022:1791</t>
  </si>
  <si>
    <t xml:space="preserve">Нежилое помещение  этаж 1;Улица Климасенко, 11/6, помещение 2
</t>
  </si>
  <si>
    <t xml:space="preserve"> 42:30:0602052:512</t>
  </si>
  <si>
    <t xml:space="preserve">Нежилое помещение  этаж 1;Проспект Архитекторов, 24, помещение 146
</t>
  </si>
  <si>
    <t xml:space="preserve">26.07.2019 - 03.03.2022</t>
  </si>
  <si>
    <t xml:space="preserve">    ООО" Кузнецклифт" </t>
  </si>
  <si>
    <t xml:space="preserve">42:30:0603058:3398</t>
  </si>
  <si>
    <t xml:space="preserve">Нежилое помещение  этаж 1;Улица 11 Гвардейской Армии, 6, помещение 199
</t>
  </si>
  <si>
    <t xml:space="preserve">   ООО" Кузнецклифт"</t>
  </si>
  <si>
    <t xml:space="preserve">42:30:0605054:418</t>
  </si>
  <si>
    <t xml:space="preserve">Нежилое помещение  этаж 1;Улица Новоселов, 65, помещение 207
</t>
  </si>
  <si>
    <t xml:space="preserve">42:30:0604057:450</t>
  </si>
  <si>
    <t xml:space="preserve">Нежилое помещение  этаж 1;Проспект Авиаторов, 91, помещение 73
</t>
  </si>
  <si>
    <t xml:space="preserve">42:30:0602053:461</t>
  </si>
  <si>
    <t xml:space="preserve">Нежилое помещение  этаж 1;Улица Запсибовцев, 11, помещение 3
</t>
  </si>
  <si>
    <t xml:space="preserve">42:30:0412018:946</t>
  </si>
  <si>
    <t xml:space="preserve">Нежилое помещение  этаж 1;Улица Тореза, 101
</t>
  </si>
  <si>
    <t xml:space="preserve">16.05.2025-15.05.2030</t>
  </si>
  <si>
    <t xml:space="preserve">16.05.2025-15.11.2025</t>
  </si>
  <si>
    <t xml:space="preserve">ООО "АНТЭКО"</t>
  </si>
  <si>
    <t xml:space="preserve">микропредприятие</t>
  </si>
  <si>
    <t xml:space="preserve">ул. Новобайдаевская, 7 (помещ. 405)</t>
  </si>
  <si>
    <t xml:space="preserve"> 42:30:0501002:647</t>
  </si>
  <si>
    <t xml:space="preserve">Нежилое помещение  этаж 1;
Улица Новобайдаевская, 7, помещение 405
</t>
  </si>
  <si>
    <t xml:space="preserve">09.07.2018-16.03.2022</t>
  </si>
  <si>
    <t xml:space="preserve">09.07.2018-09.01.2019</t>
  </si>
  <si>
    <t xml:space="preserve">ИП Кузина Юлия Васильевна</t>
  </si>
  <si>
    <t xml:space="preserve">г. Новокузнецк, пр. Металлургов, 34-63</t>
  </si>
  <si>
    <t xml:space="preserve">Нежилое помещение  этаж Проспект Дружбы, 33
</t>
  </si>
  <si>
    <t xml:space="preserve">01.03.2019-01.11.2023</t>
  </si>
  <si>
    <t xml:space="preserve">01.03.19-31.08.2019</t>
  </si>
  <si>
    <t xml:space="preserve">ООО ДДЦ "Развивайка"</t>
  </si>
  <si>
    <t xml:space="preserve">ул.Народная,17-14</t>
  </si>
  <si>
    <t xml:space="preserve">42:30:0000000:4541</t>
  </si>
  <si>
    <t xml:space="preserve">Нежилое помещение 1 этаж; помещ. 72 ул. Мичурина, 14
</t>
  </si>
  <si>
    <t xml:space="preserve">01.02.2017-03.02.2022</t>
  </si>
  <si>
    <t xml:space="preserve">01.02.2017-31.07.2017</t>
  </si>
  <si>
    <t xml:space="preserve">ООО "С-Порт"</t>
  </si>
  <si>
    <t xml:space="preserve">малое предприятие</t>
  </si>
  <si>
    <t xml:space="preserve">ул. Тольятти,45-б</t>
  </si>
  <si>
    <t xml:space="preserve">отсутствует</t>
  </si>
  <si>
    <t xml:space="preserve">Часть отдельно стоящего здания этаж 1; Улица Тольятти, 45б
</t>
  </si>
  <si>
    <t xml:space="preserve">03.10.2019 - 31.10.2024</t>
  </si>
  <si>
    <t xml:space="preserve">03.10.2019-03.04.2020</t>
  </si>
  <si>
    <t xml:space="preserve">Часть отдельно стоящего здания в подвале; Улица Тольятти, 45б
</t>
  </si>
  <si>
    <t xml:space="preserve">15.01.2020-14.01.2025</t>
  </si>
  <si>
    <t xml:space="preserve">15.01.2020-14.07.2020</t>
  </si>
  <si>
    <t xml:space="preserve">ООО Экологический региональный центр</t>
  </si>
  <si>
    <t xml:space="preserve">пр. Кузнецкстроевский,14</t>
  </si>
  <si>
    <t xml:space="preserve">42:30:0301049:87</t>
  </si>
  <si>
    <t xml:space="preserve">Нежилое помещение , этаж 1; пр-кт. Кузнецкстроевский, д. 14, пом. 56
</t>
  </si>
  <si>
    <t xml:space="preserve">16.01.2020-15.01.2025</t>
  </si>
  <si>
    <t xml:space="preserve">16.01.2020-15.07.2020</t>
  </si>
  <si>
    <t xml:space="preserve">ООО "Валеомед"</t>
  </si>
  <si>
    <t xml:space="preserve">ул. Хитарова,30</t>
  </si>
  <si>
    <t xml:space="preserve">42:30:0302053:3403</t>
  </si>
  <si>
    <t xml:space="preserve">Нежилое помещение , этаж 1; помещ. 65; Улица Сеченова, 11
</t>
  </si>
  <si>
    <t xml:space="preserve">06.11.2017г. - 05.11.2022г.</t>
  </si>
  <si>
    <t xml:space="preserve">06.11.2017-06.05.2018</t>
  </si>
  <si>
    <t xml:space="preserve">ООО "Расчетно-кассовый центр "Притомское"</t>
  </si>
  <si>
    <t xml:space="preserve">Микропредприятие</t>
  </si>
  <si>
    <t xml:space="preserve">ул. Орджоникидзе, 35</t>
  </si>
  <si>
    <t xml:space="preserve">Часть отдельно стоящего нежилого здания , этаж 1;Улица Олеко Дундича, 10
</t>
  </si>
  <si>
    <t xml:space="preserve">23.09.2017-03.10.2022</t>
  </si>
  <si>
    <t xml:space="preserve">23.09.2017-22.03.2018</t>
  </si>
  <si>
    <t xml:space="preserve">ИП Степанов Алексей Сергеевич</t>
  </si>
  <si>
    <t xml:space="preserve">ул. Орджоникидзе, 25-27</t>
  </si>
  <si>
    <t xml:space="preserve"> 42:30:0101001:13496</t>
  </si>
  <si>
    <t xml:space="preserve">Нежилое помещение  этаж 1;Проспект Архитекторов, 15, помещение 109
</t>
  </si>
  <si>
    <t xml:space="preserve">18.12.2017-19.05.2022</t>
  </si>
  <si>
    <t xml:space="preserve">18.12.2017-17.06.2018</t>
  </si>
  <si>
    <t xml:space="preserve">ИП Фролова Лариса Николаевна</t>
  </si>
  <si>
    <t xml:space="preserve">ул. Звездова, 22-9</t>
  </si>
  <si>
    <t xml:space="preserve"> 42:30:0603058:8008</t>
  </si>
  <si>
    <t xml:space="preserve">Нежилое помещение  этаж 1; помещ. 253; Улица Чернышова, 2
</t>
  </si>
  <si>
    <t xml:space="preserve">15.09.2017-14.09.2022</t>
  </si>
  <si>
    <t xml:space="preserve">15.09.2017-14.03.2018</t>
  </si>
  <si>
    <t xml:space="preserve">42:30:0101001:6272</t>
  </si>
  <si>
    <t xml:space="preserve">Встроенное нежилое помещение, 1 этаж; ул.Косыгина, д.65</t>
  </si>
  <si>
    <t xml:space="preserve">09.07.2018-31.05.2023</t>
  </si>
  <si>
    <t xml:space="preserve">ООО "Патего"</t>
  </si>
  <si>
    <t xml:space="preserve">ул. Ярославская, 13-13</t>
  </si>
  <si>
    <t xml:space="preserve">42:30:0000000:4530</t>
  </si>
  <si>
    <t xml:space="preserve">Нежилое помещение, этаж 1; помещ. № 50; Улица Энтузиастов, 49
</t>
  </si>
  <si>
    <t xml:space="preserve">18.12.2017-31.01.2023</t>
  </si>
  <si>
    <t xml:space="preserve">18.12.2017-18.06.2018</t>
  </si>
  <si>
    <t xml:space="preserve">ООО "Центр охраны труда "Кедр"</t>
  </si>
  <si>
    <t xml:space="preserve">ул. Покрышкина, 19, помещ. 20</t>
  </si>
  <si>
    <t xml:space="preserve">Часть отдельно стоящего здания, этаж 2; Улица Франкфурта, 11
</t>
  </si>
  <si>
    <t xml:space="preserve">03.05.2017-02.11.2023</t>
  </si>
  <si>
    <t xml:space="preserve">03.05.2017-02.11.2017</t>
  </si>
  <si>
    <t xml:space="preserve">ООО "СПОРТ АЛЬЯНС"</t>
  </si>
  <si>
    <t xml:space="preserve">ул. Кутузова, 39</t>
  </si>
  <si>
    <t xml:space="preserve">Нежилое помещение, этаж 1; Улица 25 лет Октября, 12
</t>
  </si>
  <si>
    <t xml:space="preserve">07.03.2019 - 06.03.2024</t>
  </si>
  <si>
    <t xml:space="preserve">07.03.2019-06.09.2019</t>
  </si>
  <si>
    <t xml:space="preserve">Кабирова Е.Ю.</t>
  </si>
  <si>
    <t xml:space="preserve">пр-т Бардина, 20 - 24</t>
  </si>
  <si>
    <t xml:space="preserve">42:30:0212060:112</t>
  </si>
  <si>
    <t xml:space="preserve">Нежилое помещение, Этаж №1; ул. Кутузова, д. 80, пом. 1А</t>
  </si>
  <si>
    <t xml:space="preserve">14.06.2019-13.06.2024</t>
  </si>
  <si>
    <t xml:space="preserve">14.06.2019-14.12.2019</t>
  </si>
  <si>
    <t xml:space="preserve">01.02.2017 - 02.11.2023</t>
  </si>
  <si>
    <t xml:space="preserve">ИП Сандалова Ольга Ивановна</t>
  </si>
  <si>
    <t xml:space="preserve">ул. Луговая, 4-9</t>
  </si>
  <si>
    <t xml:space="preserve">42:30:0000000:4542</t>
  </si>
  <si>
    <t xml:space="preserve">нежилое помещение, подвал; помещ. 116; проспект Металлургов, 3</t>
  </si>
  <si>
    <t xml:space="preserve">21.01.2019 - 19.01.2024</t>
  </si>
  <si>
    <t xml:space="preserve">ул. Луговая, 4-10</t>
  </si>
  <si>
    <t xml:space="preserve">42:30:0301033:127</t>
  </si>
  <si>
    <t xml:space="preserve">Встроенное нежилое помещение, Этаж №1; ул. Ноградская, д. 5а, пом. 72</t>
  </si>
  <si>
    <t xml:space="preserve">09.07.2018-28.11.2021</t>
  </si>
  <si>
    <t xml:space="preserve">ИП Пузырев Игорь Владимирович</t>
  </si>
  <si>
    <t xml:space="preserve">пр. Дружбы, 58</t>
  </si>
  <si>
    <t xml:space="preserve">42:30:0302067:3027</t>
  </si>
  <si>
    <t xml:space="preserve">Нежилое помещение  этаж 1;ул. Кирова, 76</t>
  </si>
  <si>
    <t xml:space="preserve">01.10.2018-03.03.2022</t>
  </si>
  <si>
    <t xml:space="preserve">01.10.2018-31.03.2019</t>
  </si>
  <si>
    <t xml:space="preserve">ООО "Медлайн-НК"</t>
  </si>
  <si>
    <t xml:space="preserve">пр. Н.С.Ермакова,16, пом.88</t>
  </si>
  <si>
    <t xml:space="preserve">42:30:0301036:334</t>
  </si>
  <si>
    <t xml:space="preserve">Встроенное нежилое помещение, расположенное в жилом доме, 1 этаж; ул. Фестивальная, д. 6, пом. 59</t>
  </si>
  <si>
    <t xml:space="preserve">01.03.2020-04.02.2024</t>
  </si>
  <si>
    <t xml:space="preserve">01.03.2020-01.09.2020</t>
  </si>
  <si>
    <t xml:space="preserve">ООО "Кузнецкие информационные технологии"</t>
  </si>
  <si>
    <t xml:space="preserve">УЛИЦА МУЗЕЙНАЯ ,5-213</t>
  </si>
  <si>
    <t xml:space="preserve">42:30:0605055:4335</t>
  </si>
  <si>
    <t xml:space="preserve">Нежилое помещение, улица Новоселов, дом № 44, помещение № 198</t>
  </si>
  <si>
    <t xml:space="preserve">22.01.2019 - 01.05.2024</t>
  </si>
  <si>
    <t xml:space="preserve">22.01.2019-22.07.2019</t>
  </si>
  <si>
    <t xml:space="preserve">ООО «Семейная Врачебная Практика» -обособленное подразделение </t>
  </si>
  <si>
    <t xml:space="preserve">ул. Транспортная, 131 – 1</t>
  </si>
  <si>
    <t xml:space="preserve">42:30:0203010:499</t>
  </si>
  <si>
    <t xml:space="preserve">Нежилое помещение Этаж №1, Подвал №1; ул. Сибиряков-Гвардейцев, д. 20, пом. I</t>
  </si>
  <si>
    <t xml:space="preserve">03.06.2019 - 17.07.2024</t>
  </si>
  <si>
    <t xml:space="preserve">03.06.2019-03.12.2019</t>
  </si>
  <si>
    <t xml:space="preserve">Ип Лягина Е.Г.</t>
  </si>
  <si>
    <t xml:space="preserve">ул. Разведчиков, 36а офис 10</t>
  </si>
  <si>
    <t xml:space="preserve">42:30:0501002:4621</t>
  </si>
  <si>
    <t xml:space="preserve">Встроенное нежилое помещение, этаж 1; помещ. 36
Проспект Шахтеров, 25
</t>
  </si>
  <si>
    <t xml:space="preserve">14.06.2019 - 24.07.2023</t>
  </si>
  <si>
    <t xml:space="preserve">ООО "Запсиблифт-Сервис" </t>
  </si>
  <si>
    <t xml:space="preserve">ул. Грдины, 37</t>
  </si>
  <si>
    <t xml:space="preserve">42:30:0301043:106</t>
  </si>
  <si>
    <t xml:space="preserve">Встроенное нежилое помещение, Этаж №1;ул. Орджоникидзе, д. 31, пом. 41</t>
  </si>
  <si>
    <t xml:space="preserve">20.07.2019 - 19.07.2024</t>
  </si>
  <si>
    <t xml:space="preserve">20.07.2019-19.01.2020</t>
  </si>
  <si>
    <t xml:space="preserve">42:30:0302065:618</t>
  </si>
  <si>
    <t xml:space="preserve">Встроенное нежилое помещение, Этаж №1;ул. Тольятти, д. 21, пом. 39</t>
  </si>
  <si>
    <t xml:space="preserve">42:30:0102021:59</t>
  </si>
  <si>
    <t xml:space="preserve">Встроенное нежилое помещение, Этаж №1;ул. Ленина, д. 65, пом. 48</t>
  </si>
  <si>
    <t xml:space="preserve">20.07.2019 - 29.04.2022</t>
  </si>
  <si>
    <t xml:space="preserve">ООО "Запсиблифт-Сервис"</t>
  </si>
  <si>
    <t xml:space="preserve">42:30:0302016:234</t>
  </si>
  <si>
    <t xml:space="preserve">Встроенное нежилое помещение, Этаж №1;пр-кт Металлургов, д 25, пом 77-А</t>
  </si>
  <si>
    <t xml:space="preserve">20.07.2019 - 19.10.2022</t>
  </si>
  <si>
    <t xml:space="preserve">42:30:0302053:488</t>
  </si>
  <si>
    <t xml:space="preserve">Встроенное нежилое помещение, Этаж №1;ул. Сеченова, д. 23, пом. 74</t>
  </si>
  <si>
    <t xml:space="preserve">42:30:0301049:130</t>
  </si>
  <si>
    <t xml:space="preserve">Встроенное нежилое помещение, Этаж №1;пр-кт. Кузнецкстроевский, д. 18, пом. 111</t>
  </si>
  <si>
    <t xml:space="preserve">ООО "АРТ-КАМЕНЬ"</t>
  </si>
  <si>
    <t xml:space="preserve">ул. Вокзальная, 1/4</t>
  </si>
  <si>
    <t xml:space="preserve">42:30:0302050:1523</t>
  </si>
  <si>
    <t xml:space="preserve">Нежилое помещение, этаж 1, этаж 2; Улица Кузнецова, 2, пом. 145
</t>
  </si>
  <si>
    <t xml:space="preserve">21.01.2019-05.05.2024</t>
  </si>
  <si>
    <t xml:space="preserve">21.01.2019-20.07.2019</t>
  </si>
  <si>
    <t xml:space="preserve">ИП Гулиева Н.В.</t>
  </si>
  <si>
    <t xml:space="preserve">ул. Бугарева, 6 - 44</t>
  </si>
  <si>
    <t xml:space="preserve">Нежилое помещение, этаж 1;Проспект Советской Армии, 13
</t>
  </si>
  <si>
    <t xml:space="preserve">30.09.2019 - 31.01.2023</t>
  </si>
  <si>
    <t xml:space="preserve">30.09.2019-30.03.2020</t>
  </si>
  <si>
    <t xml:space="preserve">ИП Абрамян А.В.</t>
  </si>
  <si>
    <t xml:space="preserve">ул. Киселевская, 5</t>
  </si>
  <si>
    <t xml:space="preserve">42:30:0101001:2848</t>
  </si>
  <si>
    <t xml:space="preserve">Встроенное нежилое помещение, расположенное в жилом доме;Этаж №1, ул. Циолковского, д. 7Б;  </t>
  </si>
  <si>
    <t xml:space="preserve">13.01.2020-01.02.2023</t>
  </si>
  <si>
    <t xml:space="preserve">13.01.2020-12.07.2020</t>
  </si>
  <si>
    <t xml:space="preserve">ИП Назарук Е.В.</t>
  </si>
  <si>
    <t xml:space="preserve">пр. Архитекторов, 17 - 55</t>
  </si>
  <si>
    <t xml:space="preserve">42:30:0602052:432</t>
  </si>
  <si>
    <t xml:space="preserve">Встроенное нежилое помещение на 1-ом этаже; пр-кт. Авиаторов, д. 70, пом. 95</t>
  </si>
  <si>
    <t xml:space="preserve">16.01.2020-05.05.2024</t>
  </si>
  <si>
    <t xml:space="preserve">13.07.2020-23.11.2025</t>
  </si>
  <si>
    <t xml:space="preserve">13.07.2020-12.01.2021</t>
  </si>
  <si>
    <t xml:space="preserve">ИП Лобовикова В.А.</t>
  </si>
  <si>
    <t xml:space="preserve">ул. Транспортная, 671 – 166</t>
  </si>
  <si>
    <t xml:space="preserve">42:30:0000000:4540</t>
  </si>
  <si>
    <t xml:space="preserve">Встроенное нежилое помещение, этаж 1; Помещ. 157; Проспект Дружбы, 34а
</t>
  </si>
  <si>
    <t xml:space="preserve">14.09.2020-06.05.2024</t>
  </si>
  <si>
    <t xml:space="preserve">14.09.2020-13.03.2021</t>
  </si>
  <si>
    <t xml:space="preserve">ООО "АБСОЛЮТАЛЬФА"</t>
  </si>
  <si>
    <t xml:space="preserve">пр. Строителей, 64 помещ. 1</t>
  </si>
  <si>
    <t xml:space="preserve">42:30:0101001:8070</t>
  </si>
  <si>
    <t xml:space="preserve">Нежилое помещение, этаж 1, Улица Новобайдаевская, 10
</t>
  </si>
  <si>
    <t xml:space="preserve">03.11.2020-02.11.2025</t>
  </si>
  <si>
    <t xml:space="preserve">03.11.2020-02.05.2021</t>
  </si>
  <si>
    <t xml:space="preserve"> 42:30:0501009:117</t>
  </si>
  <si>
    <t xml:space="preserve">Нежилое помещение, этаж 1, Улица Новобайдаевская, 10, помещение 196
</t>
  </si>
  <si>
    <t xml:space="preserve">03.11.2020-15.02.2024</t>
  </si>
  <si>
    <t xml:space="preserve">ООО "УК "Губерния"</t>
  </si>
  <si>
    <t xml:space="preserve">ул. Шункова, 18 помещ. 101</t>
  </si>
  <si>
    <t xml:space="preserve">42:30:0501009:119</t>
  </si>
  <si>
    <t xml:space="preserve">Нежилое помещение, этаж 1, Улица Новобайдаевская, 10, помещение 198
</t>
  </si>
  <si>
    <t xml:space="preserve">ООО "Гарант Качества"</t>
  </si>
  <si>
    <t xml:space="preserve">ул. Прибрежная, 21</t>
  </si>
  <si>
    <t xml:space="preserve">42:30:0000000:4529</t>
  </si>
  <si>
    <t xml:space="preserve">Нежилое помещение , ул. Разведчиков, 54
</t>
  </si>
  <si>
    <t xml:space="preserve">16.03.2021-24.01.2022</t>
  </si>
  <si>
    <t xml:space="preserve">16.03.2021-15.09.2021</t>
  </si>
  <si>
    <t xml:space="preserve">42:30:0501002:4623</t>
  </si>
  <si>
    <t xml:space="preserve">Нежилое помещение , ул. Новобайдаевская, 5
</t>
  </si>
  <si>
    <t xml:space="preserve">ул. 25 лет Октября, 12</t>
  </si>
  <si>
    <t xml:space="preserve">42:30:0212057:134</t>
  </si>
  <si>
    <t xml:space="preserve">Встроенное нежилое помещение, расположенное в жилом доме, 1 этаж; ул. Кутузова, 70, пом. 246</t>
  </si>
  <si>
    <t xml:space="preserve">26.04.2021 - 25.04.2026</t>
  </si>
  <si>
    <t xml:space="preserve">26.04.2021-25.10.2021</t>
  </si>
  <si>
    <t xml:space="preserve">ООО "Новые Технологии"</t>
  </si>
  <si>
    <t xml:space="preserve">Кемеровская область - Кузбасс, ул. Франкфурта, 18 офис 506</t>
  </si>
  <si>
    <t xml:space="preserve">Нежилое помещение  этаж 1;пр. Кукрако, 23</t>
  </si>
  <si>
    <t xml:space="preserve">26.04.2021 - 09.01.2022</t>
  </si>
  <si>
    <t xml:space="preserve">72 846,0</t>
  </si>
  <si>
    <t xml:space="preserve">ИП Желтова Елена Александровна</t>
  </si>
  <si>
    <t xml:space="preserve">Кемеровская область - Кузбасс, г. Новокузнецк, ул Ленина,21-62</t>
  </si>
  <si>
    <t xml:space="preserve">Нежилое помещение  этаж 1;ул. Смирнова, 8</t>
  </si>
  <si>
    <t xml:space="preserve">21.06.2021-30.06.2022</t>
  </si>
  <si>
    <t xml:space="preserve">21.06.2021-20.12.2021</t>
  </si>
  <si>
    <t xml:space="preserve">ИП Алиева Виктория Викторовна</t>
  </si>
  <si>
    <t xml:space="preserve">Кемеровская область - Кузбасс, г. Новокузнецк,ул. Франкфурта, 22 кв.55</t>
  </si>
  <si>
    <t xml:space="preserve">42:30:0412018:399</t>
  </si>
  <si>
    <t xml:space="preserve">Нежилое помещение  этаж 1;ул. Тореза, 117(помещение № 79)</t>
  </si>
  <si>
    <t xml:space="preserve">22.06.2021-28.02.2023</t>
  </si>
  <si>
    <t xml:space="preserve">22.06.2021-21.12.2021</t>
  </si>
  <si>
    <t xml:space="preserve">ИП Хамидулин Сергей Викторович</t>
  </si>
  <si>
    <t xml:space="preserve">Кемеровская область - Кузбасс, г. Новокузнецк,ул. Хитарова, 46А-20</t>
  </si>
  <si>
    <t xml:space="preserve">Нежилое помещение ,пр. Металлургов, 47</t>
  </si>
  <si>
    <t xml:space="preserve">28.12.2021-27.12.2026</t>
  </si>
  <si>
    <t xml:space="preserve">28.12.2021-27.06.2022</t>
  </si>
  <si>
    <t xml:space="preserve">7449-Б/Ц от 28.12.2022</t>
  </si>
  <si>
    <t xml:space="preserve">7450-Б/Ц от 28.12.2022</t>
  </si>
  <si>
    <t xml:space="preserve">7451-Б/Ц от 28.12.2022</t>
  </si>
  <si>
    <t xml:space="preserve">ООО "Бизнес Консалтинг"</t>
  </si>
  <si>
    <t xml:space="preserve">Кемеровская область - Кузбасс, г. Новокузнецк,пр-кт Ермакова,9а, оф. 434</t>
  </si>
  <si>
    <t xml:space="preserve">7448-Б/Ц от 28.12.2022</t>
  </si>
  <si>
    <t xml:space="preserve">7446-Б/Ц от 28.12.2022</t>
  </si>
  <si>
    <t xml:space="preserve">7447-Б/Ц от 28.12.2022</t>
  </si>
  <si>
    <t xml:space="preserve">Нежилое помещение , ул. Новоселов, 14</t>
  </si>
  <si>
    <t xml:space="preserve">24.01.2022-23.01.2027</t>
  </si>
  <si>
    <t xml:space="preserve">24.01.2022-23.07.2022</t>
  </si>
  <si>
    <t xml:space="preserve">ООО "Новые Горизонты"</t>
  </si>
  <si>
    <t xml:space="preserve">пр. Курако, 23</t>
  </si>
  <si>
    <t xml:space="preserve">Нежилое помещение , пр. Курако, 23</t>
  </si>
  <si>
    <t xml:space="preserve">10.01.2022-09.01.2027</t>
  </si>
  <si>
    <t xml:space="preserve">10.01.2022-09.07.2022</t>
  </si>
  <si>
    <t xml:space="preserve">ИП Булахов </t>
  </si>
  <si>
    <t xml:space="preserve">ул. Пирогова, 26 - 65</t>
  </si>
  <si>
    <t xml:space="preserve">42:30:0212060:442</t>
  </si>
  <si>
    <t xml:space="preserve">Нежилое помещение , ул. Кутузова, 80 помещ. 1 Б</t>
  </si>
  <si>
    <t xml:space="preserve">24.01.2022-02.04.2024</t>
  </si>
  <si>
    <t xml:space="preserve">Нежилое помещение  этаж 1;ул. Ноградская,1</t>
  </si>
  <si>
    <t xml:space="preserve">14.03.2022-13.03.2027</t>
  </si>
  <si>
    <t xml:space="preserve">14.03.2022-12.09.2022</t>
  </si>
  <si>
    <t xml:space="preserve">7501-Б/Ц от 14.03.2022</t>
  </si>
  <si>
    <t xml:space="preserve">ООО "РегионСервис"</t>
  </si>
  <si>
    <t xml:space="preserve">ул. Воробьева,10, оф.6</t>
  </si>
  <si>
    <t xml:space="preserve">0411165707</t>
  </si>
  <si>
    <t xml:space="preserve">Нежилое помещение ул. Тольятти, 45Б</t>
  </si>
  <si>
    <t xml:space="preserve">14,03.2022 - 13.09.202</t>
  </si>
  <si>
    <t xml:space="preserve">7502-Б/Ц от 14.03.2022</t>
  </si>
  <si>
    <t xml:space="preserve">ООО "СитиНК"</t>
  </si>
  <si>
    <t xml:space="preserve">г. Новокузнецк, пр-кт Металлургов,48, пом.34</t>
  </si>
  <si>
    <t xml:space="preserve">Нежилое помещение пр. Металлургов, 47</t>
  </si>
  <si>
    <t xml:space="preserve">28.03.2022 - 27.03.2027</t>
  </si>
  <si>
    <t xml:space="preserve">28.03.2022 - 27.09.2022</t>
  </si>
  <si>
    <t xml:space="preserve">7503-Б/Ц от 28.03.2022</t>
  </si>
  <si>
    <t xml:space="preserve">7504-Б/Ц от 28.03.2022</t>
  </si>
  <si>
    <t xml:space="preserve">7505-Б/Ц от 28.03.2022</t>
  </si>
  <si>
    <t xml:space="preserve">7506-Б/Ц от 28.03.2022</t>
  </si>
  <si>
    <t xml:space="preserve">7507-Б/Ц от 28.03.2022</t>
  </si>
  <si>
    <t xml:space="preserve">7508-Б/Ц от 28.03.2022</t>
  </si>
  <si>
    <t xml:space="preserve">7509-Б/Ц от 28.03.2022</t>
  </si>
  <si>
    <t xml:space="preserve">7510-Б/Ц от 28.03.2022</t>
  </si>
  <si>
    <t xml:space="preserve">7511-Б/Ц от 28.03.2022</t>
  </si>
  <si>
    <t xml:space="preserve">7512-Б/Ц от 28.03.2022</t>
  </si>
  <si>
    <t xml:space="preserve">7513-Б/Ц от 28.03.2022</t>
  </si>
  <si>
    <t xml:space="preserve">   ООО" Кузнецклифтмонтаж" </t>
  </si>
  <si>
    <t xml:space="preserve">г. Новокузнецк, ул. Олимпийская, 12</t>
  </si>
  <si>
    <t xml:space="preserve">04.03.2022-03.03.2027</t>
  </si>
  <si>
    <t xml:space="preserve">04.03.2022-03.09.2022</t>
  </si>
  <si>
    <t xml:space="preserve">08.05.2022-07.11.2022</t>
  </si>
  <si>
    <t xml:space="preserve">№7521-Б/Ц от 08.05.2022</t>
  </si>
  <si>
    <t xml:space="preserve">ООО "Остео СайБэр"</t>
  </si>
  <si>
    <t xml:space="preserve">г. Новокузнецк, ул. Ноградская, 1</t>
  </si>
  <si>
    <t xml:space="preserve">4217204889</t>
  </si>
  <si>
    <t xml:space="preserve">Нежилое помещение  этаж 5;пр. Советской Армии, 13
</t>
  </si>
  <si>
    <t xml:space="preserve">01.07.2022-29.06.2023</t>
  </si>
  <si>
    <t xml:space="preserve">01.07.2022-31.12.2022</t>
  </si>
  <si>
    <t xml:space="preserve">ООО «Городское управление жилищно-коммунального хозяйства»</t>
  </si>
  <si>
    <t xml:space="preserve">г. Новокузнецк, ул. Новобайдаевская, 7 (помещение № 405)</t>
  </si>
  <si>
    <t xml:space="preserve">42:30:0412016:515</t>
  </si>
  <si>
    <t xml:space="preserve">Нежилое помещение  этаж1; ул. Клименко, 29 корп. 3
</t>
  </si>
  <si>
    <t xml:space="preserve">07.07.2022-19.10.2025</t>
  </si>
  <si>
    <t xml:space="preserve">07.07.2022-06.01.2023</t>
  </si>
  <si>
    <t xml:space="preserve">Нежилое помещение  этаж2;  проезд Коммунаров, 2
</t>
  </si>
  <si>
    <t xml:space="preserve">14.07.2022-13.07.2027</t>
  </si>
  <si>
    <t xml:space="preserve">14.07.2022-13.01.2023</t>
  </si>
  <si>
    <t xml:space="preserve">Ишкина Н.А.</t>
  </si>
  <si>
    <t xml:space="preserve">налогоплательщик налога на профессиональный доход</t>
  </si>
  <si>
    <t xml:space="preserve">г. Новокузнецк, ул. Новобайдаевская, 7 кв. 30</t>
  </si>
  <si>
    <t xml:space="preserve">Нежилое помещение  этаж 1; ул. Новобайдаевская, 5
</t>
  </si>
  <si>
    <t xml:space="preserve">ООО «Медицинский центр Авиценна»</t>
  </si>
  <si>
    <t xml:space="preserve">г. Новокузнецк, р-н Центральный, ул. Тольятти, д.5Б. помещ.4</t>
  </si>
  <si>
    <t xml:space="preserve">Нежилое помещение  этаж 1; ул. Мичурина, 14
</t>
  </si>
  <si>
    <t xml:space="preserve">01.08.2022-29.12.2025</t>
  </si>
  <si>
    <t xml:space="preserve">01.08.2022-31.01.2023</t>
  </si>
  <si>
    <t xml:space="preserve">ООО "СтройДом"</t>
  </si>
  <si>
    <t xml:space="preserve">г. Новокузнецк, р-н Центральный, ул. Орджоникидзе,35 офис 810</t>
  </si>
  <si>
    <t xml:space="preserve">42:30:0502058:1999</t>
  </si>
  <si>
    <t xml:space="preserve">04.10.2022-03.10.2027</t>
  </si>
  <si>
    <t xml:space="preserve">04.10.2022-03.04.2023</t>
  </si>
  <si>
    <t xml:space="preserve">ИП Чекурина Е.В.</t>
  </si>
  <si>
    <t xml:space="preserve">г. Новокузнецк, р-н Центральный, пр-т Кузнецкстроевсий, 7 - 75</t>
  </si>
  <si>
    <t xml:space="preserve">42:30:0302065:5042</t>
  </si>
  <si>
    <t xml:space="preserve">Нежилое помещение  этаж 1; пр. Дружбы, 34а</t>
  </si>
  <si>
    <t xml:space="preserve">25.11.2022-10.01.2023</t>
  </si>
  <si>
    <t xml:space="preserve">25.11.2022-25.05.2023</t>
  </si>
  <si>
    <t xml:space="preserve">42:30:0101001:9028</t>
  </si>
  <si>
    <t xml:space="preserve">Нежилое помещение  этаж 1; пр. Авиаторов, 128</t>
  </si>
  <si>
    <t xml:space="preserve">22.11.2022-21.11.2027</t>
  </si>
  <si>
    <t xml:space="preserve">22.11.2022-21.05.2023</t>
  </si>
  <si>
    <t xml:space="preserve">ООО "Тмастер-НК"</t>
  </si>
  <si>
    <t xml:space="preserve">г. Новокузнецк, ул. Ноградская, 12-173</t>
  </si>
  <si>
    <t xml:space="preserve">Нежилое помещение  этаж 1; ул. Малая, 6 корпус 4</t>
  </si>
  <si>
    <t xml:space="preserve">28.11.2022-27.11.2027</t>
  </si>
  <si>
    <t xml:space="preserve">28.11.2022-27.05.2023</t>
  </si>
  <si>
    <t xml:space="preserve">Буланкин В.В.</t>
  </si>
  <si>
    <t xml:space="preserve">г. Новокузнецк, р-н Центральный,пр. Дружбы, 32-155</t>
  </si>
  <si>
    <t xml:space="preserve">42:30:0102004:3165</t>
  </si>
  <si>
    <t xml:space="preserve">Нежилое помещение  этаж 1; ул. Смирнова, 8</t>
  </si>
  <si>
    <t xml:space="preserve">05.12.2022-04.12.2027</t>
  </si>
  <si>
    <t xml:space="preserve">  05.12.2022-04.06.2023</t>
  </si>
  <si>
    <t xml:space="preserve">21.11.2022-04.03.2025</t>
  </si>
  <si>
    <t xml:space="preserve">21.11.2022-20.05.2023</t>
  </si>
  <si>
    <t xml:space="preserve">Меркель Вероника Андреевна</t>
  </si>
  <si>
    <t xml:space="preserve">Кемеровская область - Кузбасс, г. Новокузнецк,ул. Транспортная, 25 кв. 2</t>
  </si>
  <si>
    <t xml:space="preserve">Нежилое помещение  этаж 1;ул. Дружбы, 34а (помещение № 158)</t>
  </si>
  <si>
    <t xml:space="preserve">28.02.2023-16.05.2023</t>
  </si>
  <si>
    <t xml:space="preserve">28.02.2023-27.08.2023</t>
  </si>
  <si>
    <t xml:space="preserve">ИП Васильев Михаил Михайлович</t>
  </si>
  <si>
    <t xml:space="preserve">Кемеровская область - Кузбасс, г. Новокузнецк,ул. М.Тореза, д. 51 кв. 56/5</t>
  </si>
  <si>
    <t xml:space="preserve">Нежилое помещение  этаж 1; ул. 25 лет Октября, 12</t>
  </si>
  <si>
    <t xml:space="preserve">31.03.2023-03.12.2023</t>
  </si>
  <si>
    <t xml:space="preserve">31.03.2023-30.09.2023</t>
  </si>
  <si>
    <t xml:space="preserve">ООО "ДорогиСервис-НК"</t>
  </si>
  <si>
    <r>
      <rPr>
        <sz val="9.5"/>
        <color theme="1"/>
        <rFont val="Times New Roman"/>
        <family val="1"/>
        <charset val="204"/>
      </rPr>
      <t xml:space="preserve">г. Новокузнецк, </t>
    </r>
    <r>
      <rPr>
        <sz val="9.5"/>
        <color rgb="FF000000"/>
        <rFont val="Book Antiqua"/>
        <family val="1"/>
        <charset val="204"/>
      </rPr>
      <t xml:space="preserve">ул. Орджоникидзе, 20, офис 601</t>
    </r>
  </si>
  <si>
    <t xml:space="preserve">42:30:0206040:194</t>
  </si>
  <si>
    <t xml:space="preserve">24.04.2023-23.04.2028</t>
  </si>
  <si>
    <t xml:space="preserve">24.04.2023-23.10.2023</t>
  </si>
  <si>
    <t xml:space="preserve">42:30:0206040:526</t>
  </si>
  <si>
    <t xml:space="preserve">42:30:0206040:525</t>
  </si>
  <si>
    <t xml:space="preserve">Кошев Ярослав Николаевич</t>
  </si>
  <si>
    <t xml:space="preserve">г. Новокузнецк, пр. Строителей, 45 - 3/3</t>
  </si>
  <si>
    <t xml:space="preserve">26.06.2023-25.06.2028</t>
  </si>
  <si>
    <t xml:space="preserve">26.06.2023-25.12.2023</t>
  </si>
  <si>
    <t xml:space="preserve">ООО "СтройДомРесурс</t>
  </si>
  <si>
    <t xml:space="preserve">Кемеровская область-Кузбасс, г. Новокузнецк, ул. Вишневая, д. 7</t>
  </si>
  <si>
    <t xml:space="preserve">16.10.2023-15.10.2028</t>
  </si>
  <si>
    <t xml:space="preserve">16.10.2023-15.04.2024</t>
  </si>
  <si>
    <t xml:space="preserve">"СТК Аэлита" ООО                                                                </t>
  </si>
  <si>
    <t xml:space="preserve">КЕМЕРОВСКАЯ ОБЛАСТЬ - КУЗБАСС, НОВОКУЗНЕЦКИЙ Г.О., НОВОКУЗНЕЦК Г., Р-Н ЦЕНТРАЛЬНЫЙ, КОЛХОЗНЫЙ ПР-Д, Д. 11А, ОФИС 301</t>
  </si>
  <si>
    <t xml:space="preserve">Нежилое помещение (Малая улица, 6 / 4 - 199,9 кв.м.)       </t>
  </si>
  <si>
    <t xml:space="preserve">21.12.2023-17.04.2025</t>
  </si>
  <si>
    <t xml:space="preserve">21.12.2023-20.06.2024</t>
  </si>
  <si>
    <t xml:space="preserve">г. Новокузнецк, ул. Тольятти, 45Б</t>
  </si>
  <si>
    <t xml:space="preserve">25.03.2024-24.03.2029</t>
  </si>
  <si>
    <t xml:space="preserve">25.03.2024-24.09.2024</t>
  </si>
  <si>
    <t xml:space="preserve">42:30:0502059:407</t>
  </si>
  <si>
    <t xml:space="preserve"> Отдельно стоящее нежилое здание ;ул. Капитальная, 9/1
</t>
  </si>
  <si>
    <t xml:space="preserve">ИП Степанов Тимофей Васильевич</t>
  </si>
  <si>
    <t xml:space="preserve">г. Новокузнецк, ул. Локомотивная, 24</t>
  </si>
  <si>
    <t xml:space="preserve">Нежилое помещение пр. Металлургов, 3</t>
  </si>
  <si>
    <t xml:space="preserve">26.07.2024-25.07.2029</t>
  </si>
  <si>
    <t xml:space="preserve">26.07.2024-25.01.2025</t>
  </si>
  <si>
    <t xml:space="preserve">20.07.2024-19.07.2029</t>
  </si>
  <si>
    <t xml:space="preserve">20.07.2024-25.01.2025</t>
  </si>
  <si>
    <t xml:space="preserve">ООО "ТОП СУВЕНИР"</t>
  </si>
  <si>
    <t xml:space="preserve">654005, Кемеровская область-Кузбасс, город Новокузнецк, улица Пирогова, дом 9, офис 215</t>
  </si>
  <si>
    <t xml:space="preserve">:30:0301018:1368</t>
  </si>
  <si>
    <t xml:space="preserve">Встроенное нежилое помещение, Этаж №1 ул. 25 лет Октября, 12</t>
  </si>
  <si>
    <t xml:space="preserve">12.08.2024-11.08.2029</t>
  </si>
  <si>
    <t xml:space="preserve">12.08.2024-11.02.2025</t>
  </si>
  <si>
    <t xml:space="preserve">ИПЗаева И.А.</t>
  </si>
  <si>
    <t xml:space="preserve">654005, Кемеровская область – Кузбасс, г. Новокузнецк, пр. Строителей, 86 кв. 25</t>
  </si>
  <si>
    <t xml:space="preserve">Встроенное нежилое помещение, Этаж №1 ул. Кутузова, 80</t>
  </si>
  <si>
    <t xml:space="preserve">12.08.2024-15.06.2025</t>
  </si>
  <si>
    <t xml:space="preserve">42:30:0301048:1910</t>
  </si>
  <si>
    <t xml:space="preserve">Нежилое помещение ул. Тольятти, 45Б, этаж 1</t>
  </si>
  <si>
    <t xml:space="preserve">01.11.2024-31.10.2029</t>
  </si>
  <si>
    <t xml:space="preserve">01.11.2024-30.04.2025</t>
  </si>
  <si>
    <t xml:space="preserve">ИП Кладова Елена Анатольевна</t>
  </si>
  <si>
    <t xml:space="preserve">Кемеровская область – Кузбасс, г. Новокузнецк, ул. Кутузова, 1 - 21</t>
  </si>
  <si>
    <t xml:space="preserve">Встроенное нежилое помещение, Этаж №1 ул. Разведчиков, 54</t>
  </si>
  <si>
    <t xml:space="preserve">19.12.2024-18.12.2029</t>
  </si>
  <si>
    <t xml:space="preserve">19.12.2024-18.06.2025</t>
  </si>
  <si>
    <t xml:space="preserve">42:30:0301018:1420</t>
  </si>
  <si>
    <t xml:space="preserve">Встроенное нежилое помещение, Этаж №1 пр. Дружбы, 34а</t>
  </si>
  <si>
    <t xml:space="preserve">ИП Мальцев  Д.О.</t>
  </si>
  <si>
    <t xml:space="preserve">Кемеровская область – Кузбасс, г. Новокузнецк, ул. Циолковского, 55 - 10</t>
  </si>
  <si>
    <t xml:space="preserve">42:30:0412018:6620</t>
  </si>
  <si>
    <t xml:space="preserve">Встроенное нежилое помещение, Этаж №1ул. М.Тореза, 117</t>
  </si>
  <si>
    <t xml:space="preserve">03.03.2025-02.03.2030</t>
  </si>
  <si>
    <t xml:space="preserve">03.03.2025-02.09.2025</t>
  </si>
  <si>
    <t xml:space="preserve">42:30:0507027:84</t>
  </si>
  <si>
    <t xml:space="preserve">Встроенное нежилое помещение, Этаж №1 ул. Тузовского, 30</t>
  </si>
  <si>
    <t xml:space="preserve">17.03.2025-16.03.2030</t>
  </si>
  <si>
    <t xml:space="preserve">17.03.2025-16.09.2025</t>
  </si>
  <si>
    <t xml:space="preserve">25.04.2025-21.04.2030</t>
  </si>
  <si>
    <t xml:space="preserve">25.04.2025-24.10.2025</t>
  </si>
  <si>
    <t xml:space="preserve">Силюк Е.А.</t>
  </si>
  <si>
    <t xml:space="preserve">Кемеровская область – Кузбасс, г. Новокузнецк, ул. Новостройка, 36</t>
  </si>
  <si>
    <t xml:space="preserve">42:30:0501004:206</t>
  </si>
  <si>
    <t xml:space="preserve">Нежилое помещение , этаж 1; ул. Мурманская, 47 корп. 4
</t>
  </si>
  <si>
    <t xml:space="preserve">ИП Кузина Ю.В.</t>
  </si>
  <si>
    <t xml:space="preserve">Кемеровская область – Кузбасс, г. Новокузнецк, ул. Транспортная, 125 - 248</t>
  </si>
  <si>
    <t xml:space="preserve">42:30:0212057:2448</t>
  </si>
  <si>
    <t xml:space="preserve">Нежилое помещение , этаж 1; ул. Кутузова, 70 (помещ. 248)</t>
  </si>
  <si>
    <t xml:space="preserve">18.06.2025-17.06.2030</t>
  </si>
  <si>
    <t xml:space="preserve">18.06.2025-17.12.2025</t>
  </si>
  <si>
    <t xml:space="preserve">ИП Савенкова Е.П.</t>
  </si>
  <si>
    <t xml:space="preserve">Кемеровская область – Кузбасс, г. Новокузнецк, ул. Березова Роща, 26 - 39</t>
  </si>
  <si>
    <t xml:space="preserve">42:30:0603058:6729</t>
  </si>
  <si>
    <t xml:space="preserve">Нежилое помещение , этаж 1; ул. 11 Гвардейской Армии, 8 (помещение 285)</t>
  </si>
  <si>
    <t xml:space="preserve">11.08.2025-10.08.2030</t>
  </si>
  <si>
    <t xml:space="preserve">11.08.2025-10.02.2026</t>
  </si>
  <si>
    <t xml:space="preserve">ИТОГО:</t>
  </si>
  <si>
    <t xml:space="preserve">ПРИМЕЧАНИЕ: </t>
  </si>
  <si>
    <t xml:space="preserve">Расторжение</t>
  </si>
  <si>
    <t xml:space="preserve">Вновь заключенные договоры</t>
  </si>
  <si>
    <t xml:space="preserve">ВЫКУП</t>
  </si>
  <si>
    <t xml:space="preserve">преимущественное право выкупа арендуемого имущества</t>
  </si>
  <si>
    <t xml:space="preserve">23.01.2025-22.01.2032</t>
  </si>
  <si>
    <t xml:space="preserve">05.03.2025-04.03.2032</t>
  </si>
  <si>
    <t xml:space="preserve">20.10.2025-19.10.2030</t>
  </si>
  <si>
    <t xml:space="preserve">42:30:0301068:5487</t>
  </si>
  <si>
    <t xml:space="preserve">24.11.2025-23.11.2032</t>
  </si>
  <si>
    <t xml:space="preserve">30.12.2025-29.12.2032</t>
  </si>
  <si>
    <t xml:space="preserve">Исп. Вылегжанина Н.Н.                                                       тел.: 321-521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</si>
</sst>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#,##0.00"/>
    <numFmt numFmtId="167" formatCode="dd/mm/yyyy"/>
    <numFmt numFmtId="168" formatCode="@"/>
    <numFmt numFmtId="169" formatCode="# ?/?"/>
    <numFmt numFmtId="170" formatCode="0.00"/>
  </numFmts>
  <fonts count="25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name val="Arial"/>
      <family val="2"/>
      <charset val="204"/>
    </font>
    <font>
      <b val="true"/>
      <sz val="9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9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.5"/>
      <color rgb="FF000000"/>
      <name val="Book Antiqua"/>
      <family val="1"/>
      <charset val="204"/>
    </font>
    <font>
      <sz val="9.5"/>
      <color rgb="FF000000"/>
      <name val="Calibri"/>
      <family val="2"/>
      <charset val="204"/>
    </font>
    <font>
      <sz val="9"/>
      <color rgb="FF000000"/>
      <name val="Arial"/>
      <family val="2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92D050"/>
        <bgColor rgb="FFC0C0C0"/>
      </patternFill>
    </fill>
    <fill>
      <patternFill patternType="solid">
        <fgColor rgb="FFFFC000"/>
        <bgColor rgb="FFFF9900"/>
      </patternFill>
    </fill>
    <fill>
      <patternFill patternType="solid">
        <fgColor theme="8" tint="0.3999"/>
        <bgColor rgb="FFC0C0C0"/>
      </patternFill>
    </fill>
    <fill>
      <patternFill patternType="solid">
        <fgColor rgb="FFFF7C80"/>
        <bgColor rgb="FFFF99CC"/>
      </patternFill>
    </fill>
    <fill>
      <patternFill patternType="solid">
        <fgColor theme="8"/>
        <bgColor rgb="FF339966"/>
      </patternFill>
    </fill>
    <fill>
      <patternFill patternType="solid">
        <fgColor rgb="FFFFFF00"/>
        <bgColor rgb="FFFFFF00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2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1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1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5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7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7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7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7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7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7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1" fillId="7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3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3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3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3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1" fillId="2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1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11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1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1" fillId="2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2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1" fillId="2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2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1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8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1" fillId="8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8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8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8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8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11" fillId="8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2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2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2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1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3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2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8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16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8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8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8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8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8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1" fillId="8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8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8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8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8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19" fillId="8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8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8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8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2" fillId="8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8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8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8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8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11" fillId="8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8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5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9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1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11" fillId="8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1" fillId="8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1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2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8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22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8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8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8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1" fillId="8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1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2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2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23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8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8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3" fillId="8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8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11" fillId="8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1" fillId="8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8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11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1" fillId="7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4" fillId="2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4BACC6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7C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4BACC6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471858"/>
  <sheetViews>
    <sheetView showFormulas="false" showGridLines="true" showRowColHeaders="true" showZeros="true" rightToLeft="false" tabSelected="true" showOutlineSymbols="true" defaultGridColor="true" view="pageBreakPreview" topLeftCell="A1" colorId="64" zoomScale="80" zoomScaleNormal="77" zoomScalePageLayoutView="80" workbookViewId="0">
      <pane xSplit="0" ySplit="5" topLeftCell="A150" activePane="bottomLeft" state="frozen"/>
      <selection pane="topLeft" activeCell="A1" activeCellId="0" sqref="A1"/>
      <selection pane="bottomLeft" activeCell="M87" activeCellId="0" sqref="M87"/>
    </sheetView>
  </sheetViews>
  <sheetFormatPr defaultColWidth="9.1484375" defaultRowHeight="15" customHeight="true" zeroHeight="false" outlineLevelRow="0" outlineLevelCol="1"/>
  <cols>
    <col collapsed="false" customWidth="true" hidden="false" outlineLevel="0" max="1" min="1" style="1" width="4.86"/>
    <col collapsed="false" customWidth="true" hidden="false" outlineLevel="0" max="2" min="2" style="2" width="10.85"/>
    <col collapsed="false" customWidth="true" hidden="false" outlineLevel="0" max="3" min="3" style="2" width="14.29"/>
    <col collapsed="false" customWidth="true" hidden="false" outlineLevel="0" max="5" min="4" style="2" width="19.57"/>
    <col collapsed="false" customWidth="true" hidden="false" outlineLevel="0" max="6" min="6" style="2" width="17.86"/>
    <col collapsed="false" customWidth="true" hidden="false" outlineLevel="0" max="7" min="7" style="3" width="19.14"/>
    <col collapsed="false" customWidth="true" hidden="false" outlineLevel="0" max="8" min="8" style="4" width="17.57"/>
    <col collapsed="false" customWidth="true" hidden="false" outlineLevel="0" max="9" min="9" style="2" width="13.29"/>
    <col collapsed="false" customWidth="true" hidden="false" outlineLevel="0" max="10" min="10" style="2" width="13"/>
    <col collapsed="false" customWidth="true" hidden="false" outlineLevel="0" max="11" min="11" style="5" width="17.15"/>
    <col collapsed="false" customWidth="true" hidden="false" outlineLevel="0" max="12" min="12" style="6" width="12.29"/>
    <col collapsed="false" customWidth="true" hidden="false" outlineLevel="0" max="13" min="13" style="7" width="14.42"/>
    <col collapsed="false" customWidth="true" hidden="false" outlineLevel="0" max="14" min="14" style="7" width="16.14"/>
    <col collapsed="false" customWidth="true" hidden="false" outlineLevel="0" max="15" min="15" style="8" width="12.15"/>
    <col collapsed="false" customWidth="true" hidden="false" outlineLevel="0" max="16" min="16" style="2" width="7.29"/>
    <col collapsed="false" customWidth="true" hidden="false" outlineLevel="0" max="17" min="17" style="2" width="10.14"/>
    <col collapsed="false" customWidth="true" hidden="true" outlineLevel="1" max="18" min="18" style="9" width="12.71"/>
    <col collapsed="false" customWidth="true" hidden="true" outlineLevel="1" max="19" min="19" style="10" width="10.85"/>
    <col collapsed="false" customWidth="true" hidden="true" outlineLevel="1" max="20" min="20" style="11" width="11.29"/>
    <col collapsed="false" customWidth="true" hidden="true" outlineLevel="1" max="21" min="21" style="12" width="10.42"/>
    <col collapsed="false" customWidth="false" hidden="true" outlineLevel="1" max="23" min="22" style="12" width="9.14"/>
    <col collapsed="false" customWidth="true" hidden="true" outlineLevel="1" max="24" min="24" style="12" width="10.57"/>
    <col collapsed="false" customWidth="false" hidden="true" outlineLevel="1" max="25" min="25" style="12" width="9.14"/>
    <col collapsed="false" customWidth="true" hidden="true" outlineLevel="1" max="26" min="26" style="12" width="11.43"/>
    <col collapsed="false" customWidth="false" hidden="false" outlineLevel="0" max="30" min="27" style="12" width="9.14"/>
    <col collapsed="false" customWidth="false" hidden="false" outlineLevel="0" max="16384" min="31" style="2" width="9.14"/>
  </cols>
  <sheetData>
    <row r="1" s="17" customFormat="true" ht="21" hidden="false" customHeight="true" outlineLevel="0" collapsed="false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  <c r="S1" s="10"/>
      <c r="T1" s="15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="30" customFormat="true" ht="27" hidden="false" customHeight="true" outlineLevel="0" collapsed="false">
      <c r="A2" s="18" t="s">
        <v>1</v>
      </c>
      <c r="B2" s="19" t="s">
        <v>2</v>
      </c>
      <c r="C2" s="20" t="s">
        <v>3</v>
      </c>
      <c r="D2" s="21" t="s">
        <v>4</v>
      </c>
      <c r="E2" s="21"/>
      <c r="F2" s="21"/>
      <c r="G2" s="21"/>
      <c r="H2" s="21"/>
      <c r="I2" s="22" t="s">
        <v>5</v>
      </c>
      <c r="J2" s="22"/>
      <c r="K2" s="22"/>
      <c r="L2" s="22"/>
      <c r="M2" s="22"/>
      <c r="N2" s="22"/>
      <c r="O2" s="22"/>
      <c r="P2" s="23" t="s">
        <v>6</v>
      </c>
      <c r="Q2" s="24" t="s">
        <v>7</v>
      </c>
      <c r="R2" s="25" t="s">
        <v>8</v>
      </c>
      <c r="S2" s="26" t="s">
        <v>9</v>
      </c>
      <c r="T2" s="27" t="s">
        <v>10</v>
      </c>
      <c r="U2" s="28" t="s">
        <v>11</v>
      </c>
      <c r="V2" s="29"/>
      <c r="W2" s="29"/>
      <c r="X2" s="29"/>
      <c r="Y2" s="29"/>
      <c r="Z2" s="29"/>
      <c r="AA2" s="29"/>
      <c r="AB2" s="29"/>
      <c r="AC2" s="29"/>
      <c r="AD2" s="29"/>
    </row>
    <row r="3" s="30" customFormat="true" ht="36" hidden="false" customHeight="true" outlineLevel="0" collapsed="false">
      <c r="A3" s="18"/>
      <c r="B3" s="19"/>
      <c r="C3" s="20"/>
      <c r="D3" s="31" t="s">
        <v>12</v>
      </c>
      <c r="E3" s="32"/>
      <c r="F3" s="32" t="s">
        <v>13</v>
      </c>
      <c r="G3" s="32" t="s">
        <v>14</v>
      </c>
      <c r="H3" s="33" t="s">
        <v>15</v>
      </c>
      <c r="I3" s="34" t="s">
        <v>16</v>
      </c>
      <c r="J3" s="32" t="s">
        <v>17</v>
      </c>
      <c r="K3" s="32"/>
      <c r="L3" s="32"/>
      <c r="M3" s="32"/>
      <c r="N3" s="35" t="s">
        <v>18</v>
      </c>
      <c r="O3" s="36" t="s">
        <v>19</v>
      </c>
      <c r="P3" s="23"/>
      <c r="Q3" s="24"/>
      <c r="R3" s="25"/>
      <c r="S3" s="26"/>
      <c r="T3" s="27"/>
      <c r="U3" s="28"/>
      <c r="V3" s="29"/>
      <c r="W3" s="29"/>
      <c r="X3" s="29"/>
      <c r="Y3" s="29"/>
      <c r="Z3" s="29"/>
      <c r="AA3" s="29"/>
      <c r="AB3" s="29"/>
      <c r="AC3" s="29"/>
      <c r="AD3" s="29"/>
    </row>
    <row r="4" s="30" customFormat="true" ht="138.75" hidden="false" customHeight="true" outlineLevel="0" collapsed="false">
      <c r="A4" s="18"/>
      <c r="B4" s="19"/>
      <c r="C4" s="20"/>
      <c r="D4" s="31"/>
      <c r="E4" s="32"/>
      <c r="F4" s="32"/>
      <c r="G4" s="32"/>
      <c r="H4" s="33"/>
      <c r="I4" s="34"/>
      <c r="J4" s="37" t="s">
        <v>20</v>
      </c>
      <c r="K4" s="38" t="s">
        <v>21</v>
      </c>
      <c r="L4" s="39" t="s">
        <v>22</v>
      </c>
      <c r="M4" s="40" t="s">
        <v>23</v>
      </c>
      <c r="N4" s="35"/>
      <c r="O4" s="36"/>
      <c r="P4" s="23"/>
      <c r="Q4" s="24"/>
      <c r="R4" s="25"/>
      <c r="S4" s="26"/>
      <c r="T4" s="27"/>
      <c r="U4" s="28"/>
      <c r="V4" s="29" t="s">
        <v>24</v>
      </c>
      <c r="W4" s="29"/>
      <c r="X4" s="29" t="s">
        <v>25</v>
      </c>
      <c r="Y4" s="29" t="s">
        <v>26</v>
      </c>
      <c r="Z4" s="29" t="s">
        <v>27</v>
      </c>
      <c r="AA4" s="29"/>
      <c r="AB4" s="29"/>
      <c r="AC4" s="29"/>
      <c r="AD4" s="29"/>
    </row>
    <row r="5" s="53" customFormat="true" ht="15" hidden="false" customHeight="false" outlineLevel="0" collapsed="false">
      <c r="A5" s="41"/>
      <c r="B5" s="42" t="n">
        <v>1</v>
      </c>
      <c r="C5" s="42" t="n">
        <v>2</v>
      </c>
      <c r="D5" s="42" t="n">
        <v>3</v>
      </c>
      <c r="E5" s="42"/>
      <c r="F5" s="42" t="n">
        <v>4</v>
      </c>
      <c r="G5" s="32" t="n">
        <v>5</v>
      </c>
      <c r="H5" s="32" t="n">
        <v>6</v>
      </c>
      <c r="I5" s="43" t="n">
        <v>7</v>
      </c>
      <c r="J5" s="42"/>
      <c r="K5" s="44"/>
      <c r="L5" s="34"/>
      <c r="M5" s="45"/>
      <c r="N5" s="46" t="n">
        <v>9</v>
      </c>
      <c r="O5" s="47" t="n">
        <v>10</v>
      </c>
      <c r="P5" s="42" t="n">
        <v>11</v>
      </c>
      <c r="Q5" s="42"/>
      <c r="R5" s="48"/>
      <c r="S5" s="49"/>
      <c r="T5" s="50"/>
      <c r="U5" s="51"/>
      <c r="V5" s="52"/>
      <c r="W5" s="52"/>
      <c r="X5" s="52"/>
      <c r="Y5" s="52"/>
      <c r="Z5" s="52"/>
      <c r="AA5" s="52"/>
      <c r="AB5" s="52"/>
      <c r="AC5" s="52"/>
      <c r="AD5" s="52"/>
    </row>
    <row r="6" s="68" customFormat="true" ht="67.5" hidden="false" customHeight="true" outlineLevel="0" collapsed="false">
      <c r="A6" s="54" t="n">
        <v>1</v>
      </c>
      <c r="B6" s="55" t="n">
        <v>43486</v>
      </c>
      <c r="C6" s="55" t="n">
        <v>43486</v>
      </c>
      <c r="D6" s="56" t="s">
        <v>28</v>
      </c>
      <c r="E6" s="56" t="s">
        <v>29</v>
      </c>
      <c r="F6" s="56" t="s">
        <v>30</v>
      </c>
      <c r="G6" s="57" t="n">
        <v>113425000694</v>
      </c>
      <c r="H6" s="57" t="n">
        <v>4253012371</v>
      </c>
      <c r="I6" s="58" t="s">
        <v>31</v>
      </c>
      <c r="J6" s="58" t="s">
        <v>32</v>
      </c>
      <c r="K6" s="59" t="s">
        <v>33</v>
      </c>
      <c r="L6" s="60" t="s">
        <v>34</v>
      </c>
      <c r="M6" s="61" t="s">
        <v>35</v>
      </c>
      <c r="N6" s="62" t="n">
        <v>32609.71</v>
      </c>
      <c r="O6" s="63" t="s">
        <v>36</v>
      </c>
      <c r="P6" s="64"/>
      <c r="Q6" s="65" t="n">
        <v>33.4</v>
      </c>
      <c r="R6" s="66" t="n">
        <v>1169</v>
      </c>
      <c r="S6" s="58" t="s">
        <v>37</v>
      </c>
      <c r="T6" s="66" t="n">
        <v>1670</v>
      </c>
      <c r="U6" s="66" t="n">
        <f aca="false">T6-R6</f>
        <v>501</v>
      </c>
      <c r="V6" s="67"/>
      <c r="W6" s="67"/>
      <c r="X6" s="67"/>
      <c r="Y6" s="67"/>
      <c r="Z6" s="67"/>
      <c r="AA6" s="67"/>
      <c r="AB6" s="67"/>
      <c r="AC6" s="67"/>
      <c r="AD6" s="67"/>
    </row>
    <row r="7" s="68" customFormat="true" ht="67.15" hidden="false" customHeight="true" outlineLevel="0" collapsed="false">
      <c r="A7" s="54" t="n">
        <v>2</v>
      </c>
      <c r="B7" s="55" t="n">
        <v>43486</v>
      </c>
      <c r="C7" s="55" t="n">
        <v>43486</v>
      </c>
      <c r="D7" s="56" t="s">
        <v>28</v>
      </c>
      <c r="E7" s="56" t="s">
        <v>29</v>
      </c>
      <c r="F7" s="56" t="s">
        <v>30</v>
      </c>
      <c r="G7" s="57" t="n">
        <v>113425000694</v>
      </c>
      <c r="H7" s="57" t="n">
        <v>4253012371</v>
      </c>
      <c r="I7" s="58" t="s">
        <v>31</v>
      </c>
      <c r="J7" s="58" t="s">
        <v>32</v>
      </c>
      <c r="K7" s="59" t="s">
        <v>33</v>
      </c>
      <c r="L7" s="60" t="s">
        <v>34</v>
      </c>
      <c r="M7" s="61" t="s">
        <v>38</v>
      </c>
      <c r="N7" s="62" t="n">
        <v>822077.19</v>
      </c>
      <c r="O7" s="63" t="s">
        <v>36</v>
      </c>
      <c r="P7" s="64"/>
      <c r="Q7" s="65" t="n">
        <v>842</v>
      </c>
      <c r="R7" s="69" t="n">
        <v>29470</v>
      </c>
      <c r="S7" s="58" t="s">
        <v>37</v>
      </c>
      <c r="T7" s="69" t="n">
        <v>42100</v>
      </c>
      <c r="U7" s="66" t="n">
        <f aca="false">T7-R7</f>
        <v>12630</v>
      </c>
      <c r="V7" s="67"/>
      <c r="W7" s="67"/>
      <c r="X7" s="67"/>
      <c r="Y7" s="67"/>
      <c r="Z7" s="67"/>
      <c r="AA7" s="67"/>
      <c r="AB7" s="67"/>
      <c r="AC7" s="67"/>
      <c r="AD7" s="67"/>
    </row>
    <row r="8" s="71" customFormat="true" ht="77.4" hidden="false" customHeight="true" outlineLevel="0" collapsed="false">
      <c r="A8" s="54" t="n">
        <v>3</v>
      </c>
      <c r="B8" s="55" t="n">
        <v>43486</v>
      </c>
      <c r="C8" s="55" t="n">
        <v>43486</v>
      </c>
      <c r="D8" s="56" t="s">
        <v>28</v>
      </c>
      <c r="E8" s="56" t="s">
        <v>29</v>
      </c>
      <c r="F8" s="56" t="s">
        <v>30</v>
      </c>
      <c r="G8" s="57" t="n">
        <v>113425000694</v>
      </c>
      <c r="H8" s="57" t="n">
        <v>4253012371</v>
      </c>
      <c r="I8" s="58" t="s">
        <v>31</v>
      </c>
      <c r="J8" s="58" t="s">
        <v>32</v>
      </c>
      <c r="K8" s="59" t="s">
        <v>39</v>
      </c>
      <c r="L8" s="60" t="s">
        <v>34</v>
      </c>
      <c r="M8" s="61" t="s">
        <v>40</v>
      </c>
      <c r="N8" s="62" t="n">
        <v>60825.9</v>
      </c>
      <c r="O8" s="63" t="s">
        <v>36</v>
      </c>
      <c r="P8" s="64"/>
      <c r="Q8" s="65" t="n">
        <v>62.3</v>
      </c>
      <c r="R8" s="69" t="n">
        <v>2180.5</v>
      </c>
      <c r="S8" s="58" t="s">
        <v>37</v>
      </c>
      <c r="T8" s="69" t="n">
        <v>3115</v>
      </c>
      <c r="U8" s="66" t="n">
        <f aca="false">T8-R8</f>
        <v>934.5</v>
      </c>
      <c r="V8" s="70"/>
      <c r="W8" s="70"/>
      <c r="X8" s="70"/>
      <c r="Y8" s="70"/>
      <c r="Z8" s="70"/>
      <c r="AA8" s="70"/>
      <c r="AB8" s="70"/>
      <c r="AC8" s="70"/>
      <c r="AD8" s="70"/>
    </row>
    <row r="9" s="71" customFormat="true" ht="74.6" hidden="false" customHeight="true" outlineLevel="0" collapsed="false">
      <c r="A9" s="54" t="n">
        <v>4</v>
      </c>
      <c r="B9" s="55" t="n">
        <v>43486</v>
      </c>
      <c r="C9" s="55" t="n">
        <v>43486</v>
      </c>
      <c r="D9" s="56" t="s">
        <v>28</v>
      </c>
      <c r="E9" s="56" t="s">
        <v>29</v>
      </c>
      <c r="F9" s="56" t="s">
        <v>30</v>
      </c>
      <c r="G9" s="57" t="n">
        <v>113425000694</v>
      </c>
      <c r="H9" s="57" t="n">
        <v>4253012371</v>
      </c>
      <c r="I9" s="58" t="s">
        <v>31</v>
      </c>
      <c r="J9" s="58" t="s">
        <v>32</v>
      </c>
      <c r="K9" s="59" t="s">
        <v>33</v>
      </c>
      <c r="L9" s="60" t="s">
        <v>34</v>
      </c>
      <c r="M9" s="61" t="s">
        <v>41</v>
      </c>
      <c r="N9" s="62" t="n">
        <v>818442.2</v>
      </c>
      <c r="O9" s="63" t="s">
        <v>36</v>
      </c>
      <c r="P9" s="64"/>
      <c r="Q9" s="65" t="n">
        <v>838.3</v>
      </c>
      <c r="R9" s="69" t="n">
        <v>29340.5</v>
      </c>
      <c r="S9" s="58" t="s">
        <v>37</v>
      </c>
      <c r="T9" s="69" t="n">
        <v>41915</v>
      </c>
      <c r="U9" s="66" t="n">
        <f aca="false">T9-R9</f>
        <v>12574.5</v>
      </c>
      <c r="V9" s="70"/>
      <c r="W9" s="70"/>
      <c r="X9" s="70"/>
      <c r="Y9" s="70"/>
      <c r="Z9" s="70"/>
      <c r="AA9" s="70"/>
      <c r="AB9" s="70"/>
      <c r="AC9" s="70"/>
      <c r="AD9" s="70"/>
    </row>
    <row r="10" s="71" customFormat="true" ht="69.95" hidden="false" customHeight="true" outlineLevel="0" collapsed="false">
      <c r="A10" s="54" t="n">
        <v>5</v>
      </c>
      <c r="B10" s="55" t="n">
        <v>43672</v>
      </c>
      <c r="C10" s="55" t="n">
        <v>43672</v>
      </c>
      <c r="D10" s="56" t="s">
        <v>42</v>
      </c>
      <c r="E10" s="56" t="s">
        <v>29</v>
      </c>
      <c r="F10" s="56" t="s">
        <v>43</v>
      </c>
      <c r="G10" s="72" t="n">
        <v>1034217007439</v>
      </c>
      <c r="H10" s="72" t="n">
        <v>4217037638</v>
      </c>
      <c r="I10" s="58" t="s">
        <v>31</v>
      </c>
      <c r="J10" s="58" t="s">
        <v>32</v>
      </c>
      <c r="K10" s="59" t="s">
        <v>44</v>
      </c>
      <c r="L10" s="60" t="s">
        <v>34</v>
      </c>
      <c r="M10" s="61" t="s">
        <v>45</v>
      </c>
      <c r="N10" s="62" t="n">
        <v>28200</v>
      </c>
      <c r="O10" s="63" t="s">
        <v>46</v>
      </c>
      <c r="P10" s="64"/>
      <c r="Q10" s="65" t="n">
        <v>47.1</v>
      </c>
      <c r="R10" s="73" t="n">
        <v>4700</v>
      </c>
      <c r="S10" s="58" t="s">
        <v>47</v>
      </c>
      <c r="T10" s="73" t="n">
        <v>4700</v>
      </c>
      <c r="U10" s="66" t="n">
        <f aca="false">T10-R10</f>
        <v>0</v>
      </c>
      <c r="V10" s="70"/>
      <c r="W10" s="70"/>
      <c r="X10" s="70"/>
      <c r="Y10" s="70"/>
      <c r="Z10" s="70"/>
      <c r="AA10" s="70"/>
      <c r="AB10" s="70"/>
      <c r="AC10" s="70"/>
      <c r="AD10" s="70"/>
    </row>
    <row r="11" s="71" customFormat="true" ht="69" hidden="false" customHeight="true" outlineLevel="0" collapsed="false">
      <c r="A11" s="54" t="n">
        <v>6</v>
      </c>
      <c r="B11" s="74" t="n">
        <v>43672</v>
      </c>
      <c r="C11" s="74" t="n">
        <v>43672</v>
      </c>
      <c r="D11" s="56" t="s">
        <v>42</v>
      </c>
      <c r="E11" s="56" t="s">
        <v>29</v>
      </c>
      <c r="F11" s="56" t="s">
        <v>43</v>
      </c>
      <c r="G11" s="72" t="n">
        <v>1034217007439</v>
      </c>
      <c r="H11" s="72" t="n">
        <v>4217037638</v>
      </c>
      <c r="I11" s="58" t="s">
        <v>31</v>
      </c>
      <c r="J11" s="58" t="s">
        <v>32</v>
      </c>
      <c r="K11" s="59" t="s">
        <v>48</v>
      </c>
      <c r="L11" s="60" t="s">
        <v>34</v>
      </c>
      <c r="M11" s="61" t="s">
        <v>49</v>
      </c>
      <c r="N11" s="62" t="n">
        <v>51840</v>
      </c>
      <c r="O11" s="63" t="s">
        <v>46</v>
      </c>
      <c r="P11" s="64"/>
      <c r="Q11" s="65" t="n">
        <v>43.2</v>
      </c>
      <c r="R11" s="73" t="n">
        <v>8640</v>
      </c>
      <c r="S11" s="58" t="s">
        <v>47</v>
      </c>
      <c r="T11" s="73" t="n">
        <v>8640</v>
      </c>
      <c r="U11" s="66" t="n">
        <f aca="false">T11-R11</f>
        <v>0</v>
      </c>
      <c r="V11" s="70"/>
      <c r="W11" s="70"/>
      <c r="X11" s="70"/>
      <c r="Y11" s="70"/>
      <c r="Z11" s="70"/>
      <c r="AA11" s="70"/>
      <c r="AB11" s="70"/>
      <c r="AC11" s="70"/>
      <c r="AD11" s="70"/>
    </row>
    <row r="12" s="71" customFormat="true" ht="64.35" hidden="false" customHeight="true" outlineLevel="0" collapsed="false">
      <c r="A12" s="54" t="n">
        <v>7</v>
      </c>
      <c r="B12" s="74" t="n">
        <v>43672</v>
      </c>
      <c r="C12" s="74" t="n">
        <v>43672</v>
      </c>
      <c r="D12" s="56" t="s">
        <v>42</v>
      </c>
      <c r="E12" s="56" t="s">
        <v>29</v>
      </c>
      <c r="F12" s="56" t="s">
        <v>43</v>
      </c>
      <c r="G12" s="72" t="n">
        <v>1034217007439</v>
      </c>
      <c r="H12" s="72" t="n">
        <v>4217037638</v>
      </c>
      <c r="I12" s="58" t="s">
        <v>31</v>
      </c>
      <c r="J12" s="58" t="s">
        <v>32</v>
      </c>
      <c r="K12" s="59" t="s">
        <v>50</v>
      </c>
      <c r="L12" s="60" t="s">
        <v>34</v>
      </c>
      <c r="M12" s="61" t="s">
        <v>51</v>
      </c>
      <c r="N12" s="62" t="n">
        <v>50520</v>
      </c>
      <c r="O12" s="63" t="s">
        <v>46</v>
      </c>
      <c r="P12" s="64"/>
      <c r="Q12" s="65" t="n">
        <v>42.1</v>
      </c>
      <c r="R12" s="73" t="n">
        <v>8420</v>
      </c>
      <c r="S12" s="58" t="s">
        <v>47</v>
      </c>
      <c r="T12" s="73" t="n">
        <v>8420</v>
      </c>
      <c r="U12" s="66" t="n">
        <f aca="false">T12-R12</f>
        <v>0</v>
      </c>
      <c r="V12" s="70"/>
      <c r="W12" s="70"/>
      <c r="X12" s="70"/>
      <c r="Y12" s="70"/>
      <c r="Z12" s="70"/>
      <c r="AA12" s="70"/>
      <c r="AB12" s="70"/>
      <c r="AC12" s="70"/>
      <c r="AD12" s="70"/>
    </row>
    <row r="13" s="71" customFormat="true" ht="77.4" hidden="false" customHeight="true" outlineLevel="0" collapsed="false">
      <c r="A13" s="54" t="n">
        <v>8</v>
      </c>
      <c r="B13" s="74" t="n">
        <v>43672</v>
      </c>
      <c r="C13" s="74" t="n">
        <v>43672</v>
      </c>
      <c r="D13" s="56" t="s">
        <v>42</v>
      </c>
      <c r="E13" s="56" t="s">
        <v>29</v>
      </c>
      <c r="F13" s="56" t="s">
        <v>43</v>
      </c>
      <c r="G13" s="72" t="n">
        <v>1034217007439</v>
      </c>
      <c r="H13" s="72" t="n">
        <v>4217037638</v>
      </c>
      <c r="I13" s="58" t="s">
        <v>31</v>
      </c>
      <c r="J13" s="58" t="s">
        <v>32</v>
      </c>
      <c r="K13" s="59" t="s">
        <v>52</v>
      </c>
      <c r="L13" s="60" t="s">
        <v>34</v>
      </c>
      <c r="M13" s="61" t="s">
        <v>53</v>
      </c>
      <c r="N13" s="62" t="n">
        <v>33480</v>
      </c>
      <c r="O13" s="63" t="s">
        <v>46</v>
      </c>
      <c r="P13" s="64"/>
      <c r="Q13" s="65" t="n">
        <v>27.9</v>
      </c>
      <c r="R13" s="73" t="n">
        <v>5580</v>
      </c>
      <c r="S13" s="58" t="s">
        <v>47</v>
      </c>
      <c r="T13" s="73" t="n">
        <v>5580</v>
      </c>
      <c r="U13" s="66" t="n">
        <f aca="false">T13-R13</f>
        <v>0</v>
      </c>
      <c r="V13" s="70"/>
      <c r="W13" s="70"/>
      <c r="X13" s="70"/>
      <c r="Y13" s="70"/>
      <c r="Z13" s="70"/>
      <c r="AA13" s="70"/>
      <c r="AB13" s="70"/>
      <c r="AC13" s="70"/>
      <c r="AD13" s="70"/>
    </row>
    <row r="14" s="71" customFormat="true" ht="66" hidden="false" customHeight="true" outlineLevel="0" collapsed="false">
      <c r="A14" s="54" t="n">
        <v>9</v>
      </c>
      <c r="B14" s="74" t="n">
        <v>43672</v>
      </c>
      <c r="C14" s="74" t="n">
        <v>43672</v>
      </c>
      <c r="D14" s="56" t="s">
        <v>54</v>
      </c>
      <c r="E14" s="56" t="s">
        <v>29</v>
      </c>
      <c r="F14" s="56" t="s">
        <v>43</v>
      </c>
      <c r="G14" s="72" t="n">
        <v>1034217007439</v>
      </c>
      <c r="H14" s="72" t="n">
        <v>4217037638</v>
      </c>
      <c r="I14" s="58" t="s">
        <v>31</v>
      </c>
      <c r="J14" s="58" t="s">
        <v>32</v>
      </c>
      <c r="K14" s="59" t="s">
        <v>55</v>
      </c>
      <c r="L14" s="60" t="s">
        <v>34</v>
      </c>
      <c r="M14" s="61" t="s">
        <v>56</v>
      </c>
      <c r="N14" s="62" t="n">
        <v>27000</v>
      </c>
      <c r="O14" s="63" t="s">
        <v>46</v>
      </c>
      <c r="P14" s="64"/>
      <c r="Q14" s="65" t="n">
        <v>30</v>
      </c>
      <c r="R14" s="73" t="n">
        <v>4500</v>
      </c>
      <c r="S14" s="58" t="s">
        <v>47</v>
      </c>
      <c r="T14" s="73" t="n">
        <v>4500</v>
      </c>
      <c r="U14" s="66" t="n">
        <f aca="false">T14-R14</f>
        <v>0</v>
      </c>
      <c r="V14" s="70"/>
      <c r="W14" s="70"/>
      <c r="X14" s="70"/>
      <c r="Y14" s="70"/>
      <c r="Z14" s="70"/>
      <c r="AA14" s="70"/>
      <c r="AB14" s="70"/>
      <c r="AC14" s="70"/>
      <c r="AD14" s="70"/>
    </row>
    <row r="15" s="71" customFormat="true" ht="72.75" hidden="false" customHeight="true" outlineLevel="0" collapsed="false">
      <c r="A15" s="54" t="n">
        <v>10</v>
      </c>
      <c r="B15" s="74" t="n">
        <v>43672</v>
      </c>
      <c r="C15" s="74" t="n">
        <v>43672</v>
      </c>
      <c r="D15" s="56" t="s">
        <v>57</v>
      </c>
      <c r="E15" s="56" t="s">
        <v>29</v>
      </c>
      <c r="F15" s="56" t="s">
        <v>43</v>
      </c>
      <c r="G15" s="72" t="n">
        <v>1034217007439</v>
      </c>
      <c r="H15" s="72" t="n">
        <v>4217037638</v>
      </c>
      <c r="I15" s="58" t="s">
        <v>31</v>
      </c>
      <c r="J15" s="58" t="s">
        <v>32</v>
      </c>
      <c r="K15" s="59" t="s">
        <v>58</v>
      </c>
      <c r="L15" s="60" t="s">
        <v>34</v>
      </c>
      <c r="M15" s="61" t="s">
        <v>59</v>
      </c>
      <c r="N15" s="62" t="n">
        <v>61320</v>
      </c>
      <c r="O15" s="63" t="s">
        <v>46</v>
      </c>
      <c r="P15" s="64"/>
      <c r="Q15" s="65" t="n">
        <v>51.1</v>
      </c>
      <c r="R15" s="73" t="n">
        <v>10220</v>
      </c>
      <c r="S15" s="58" t="s">
        <v>47</v>
      </c>
      <c r="T15" s="73" t="n">
        <v>10220</v>
      </c>
      <c r="U15" s="66" t="n">
        <f aca="false">T15-R15</f>
        <v>0</v>
      </c>
      <c r="V15" s="70"/>
      <c r="W15" s="70"/>
      <c r="X15" s="70"/>
      <c r="Y15" s="70"/>
      <c r="Z15" s="70"/>
      <c r="AA15" s="70"/>
      <c r="AB15" s="70"/>
      <c r="AC15" s="70"/>
      <c r="AD15" s="70"/>
    </row>
    <row r="16" s="71" customFormat="true" ht="65.25" hidden="false" customHeight="true" outlineLevel="0" collapsed="false">
      <c r="A16" s="54" t="n">
        <v>11</v>
      </c>
      <c r="B16" s="74" t="n">
        <v>43672</v>
      </c>
      <c r="C16" s="74" t="n">
        <v>43672</v>
      </c>
      <c r="D16" s="56" t="s">
        <v>57</v>
      </c>
      <c r="E16" s="56" t="s">
        <v>29</v>
      </c>
      <c r="F16" s="56" t="s">
        <v>43</v>
      </c>
      <c r="G16" s="72" t="n">
        <v>1034217007439</v>
      </c>
      <c r="H16" s="72" t="n">
        <v>4217037638</v>
      </c>
      <c r="I16" s="58" t="s">
        <v>31</v>
      </c>
      <c r="J16" s="58" t="s">
        <v>32</v>
      </c>
      <c r="K16" s="59" t="s">
        <v>60</v>
      </c>
      <c r="L16" s="60" t="s">
        <v>34</v>
      </c>
      <c r="M16" s="61" t="s">
        <v>61</v>
      </c>
      <c r="N16" s="62" t="n">
        <v>64200</v>
      </c>
      <c r="O16" s="63" t="s">
        <v>62</v>
      </c>
      <c r="P16" s="64"/>
      <c r="Q16" s="65" t="n">
        <v>42.8</v>
      </c>
      <c r="R16" s="73" t="n">
        <v>10700</v>
      </c>
      <c r="S16" s="58" t="s">
        <v>47</v>
      </c>
      <c r="T16" s="73" t="n">
        <v>10700</v>
      </c>
      <c r="U16" s="66" t="n">
        <f aca="false">T16-R16</f>
        <v>0</v>
      </c>
      <c r="V16" s="70"/>
      <c r="W16" s="70"/>
      <c r="X16" s="70"/>
      <c r="Y16" s="70"/>
      <c r="Z16" s="70"/>
      <c r="AA16" s="70"/>
      <c r="AB16" s="70"/>
      <c r="AC16" s="70"/>
      <c r="AD16" s="70"/>
    </row>
    <row r="17" s="71" customFormat="true" ht="92.25" hidden="false" customHeight="true" outlineLevel="0" collapsed="false">
      <c r="A17" s="54" t="n">
        <v>12</v>
      </c>
      <c r="B17" s="74" t="n">
        <v>43672</v>
      </c>
      <c r="C17" s="74" t="n">
        <v>43672</v>
      </c>
      <c r="D17" s="56" t="s">
        <v>63</v>
      </c>
      <c r="E17" s="56" t="s">
        <v>29</v>
      </c>
      <c r="F17" s="56" t="s">
        <v>43</v>
      </c>
      <c r="G17" s="72" t="n">
        <v>1034217007439</v>
      </c>
      <c r="H17" s="72" t="n">
        <v>4217037638</v>
      </c>
      <c r="I17" s="58" t="s">
        <v>31</v>
      </c>
      <c r="J17" s="58" t="s">
        <v>32</v>
      </c>
      <c r="K17" s="59" t="s">
        <v>64</v>
      </c>
      <c r="L17" s="60" t="s">
        <v>34</v>
      </c>
      <c r="M17" s="61" t="s">
        <v>65</v>
      </c>
      <c r="N17" s="62" t="n">
        <v>68550</v>
      </c>
      <c r="O17" s="63" t="s">
        <v>62</v>
      </c>
      <c r="P17" s="64"/>
      <c r="Q17" s="65" t="n">
        <v>45.7</v>
      </c>
      <c r="R17" s="73" t="n">
        <v>11425</v>
      </c>
      <c r="S17" s="58" t="s">
        <v>47</v>
      </c>
      <c r="T17" s="73" t="n">
        <v>11425</v>
      </c>
      <c r="U17" s="66" t="n">
        <f aca="false">T17-R17</f>
        <v>0</v>
      </c>
      <c r="V17" s="70"/>
      <c r="W17" s="70"/>
      <c r="X17" s="70"/>
      <c r="Y17" s="70"/>
      <c r="Z17" s="70"/>
      <c r="AA17" s="70"/>
      <c r="AB17" s="70"/>
      <c r="AC17" s="70"/>
      <c r="AD17" s="70"/>
    </row>
    <row r="18" s="71" customFormat="true" ht="82.5" hidden="false" customHeight="true" outlineLevel="0" collapsed="false">
      <c r="A18" s="54" t="n">
        <v>13</v>
      </c>
      <c r="B18" s="74" t="n">
        <v>43672</v>
      </c>
      <c r="C18" s="74" t="n">
        <v>43672</v>
      </c>
      <c r="D18" s="75" t="s">
        <v>66</v>
      </c>
      <c r="E18" s="56" t="s">
        <v>29</v>
      </c>
      <c r="F18" s="56" t="s">
        <v>43</v>
      </c>
      <c r="G18" s="72" t="n">
        <v>1034217007439</v>
      </c>
      <c r="H18" s="72" t="n">
        <v>4217037638</v>
      </c>
      <c r="I18" s="58" t="s">
        <v>31</v>
      </c>
      <c r="J18" s="58" t="s">
        <v>32</v>
      </c>
      <c r="K18" s="59" t="s">
        <v>67</v>
      </c>
      <c r="L18" s="60" t="s">
        <v>34</v>
      </c>
      <c r="M18" s="61" t="s">
        <v>68</v>
      </c>
      <c r="N18" s="62" t="n">
        <v>42150</v>
      </c>
      <c r="O18" s="63" t="s">
        <v>62</v>
      </c>
      <c r="P18" s="64"/>
      <c r="Q18" s="65" t="n">
        <v>28.1</v>
      </c>
      <c r="R18" s="73" t="n">
        <v>7025</v>
      </c>
      <c r="S18" s="58" t="s">
        <v>47</v>
      </c>
      <c r="T18" s="73" t="n">
        <v>7025</v>
      </c>
      <c r="U18" s="66" t="n">
        <f aca="false">T18-R18</f>
        <v>0</v>
      </c>
      <c r="V18" s="70"/>
      <c r="W18" s="70"/>
      <c r="X18" s="70"/>
      <c r="Y18" s="70"/>
      <c r="Z18" s="70"/>
      <c r="AA18" s="70"/>
      <c r="AB18" s="70"/>
      <c r="AC18" s="70"/>
      <c r="AD18" s="70"/>
    </row>
    <row r="19" s="71" customFormat="true" ht="80.25" hidden="false" customHeight="true" outlineLevel="0" collapsed="false">
      <c r="A19" s="54" t="n">
        <v>14</v>
      </c>
      <c r="B19" s="74" t="n">
        <v>43672</v>
      </c>
      <c r="C19" s="74" t="n">
        <v>43672</v>
      </c>
      <c r="D19" s="75" t="s">
        <v>63</v>
      </c>
      <c r="E19" s="56" t="s">
        <v>29</v>
      </c>
      <c r="F19" s="56" t="s">
        <v>43</v>
      </c>
      <c r="G19" s="72" t="n">
        <v>1034217007439</v>
      </c>
      <c r="H19" s="72" t="n">
        <v>4217037638</v>
      </c>
      <c r="I19" s="58" t="s">
        <v>31</v>
      </c>
      <c r="J19" s="58" t="s">
        <v>32</v>
      </c>
      <c r="K19" s="59" t="s">
        <v>69</v>
      </c>
      <c r="L19" s="60" t="s">
        <v>34</v>
      </c>
      <c r="M19" s="61" t="s">
        <v>70</v>
      </c>
      <c r="N19" s="62" t="n">
        <v>78150</v>
      </c>
      <c r="O19" s="63" t="s">
        <v>62</v>
      </c>
      <c r="P19" s="64"/>
      <c r="Q19" s="65" t="n">
        <v>52.1</v>
      </c>
      <c r="R19" s="73" t="n">
        <v>13025</v>
      </c>
      <c r="S19" s="58" t="s">
        <v>47</v>
      </c>
      <c r="T19" s="73" t="n">
        <v>13025</v>
      </c>
      <c r="U19" s="66" t="n">
        <f aca="false">T19-R19</f>
        <v>0</v>
      </c>
      <c r="V19" s="70"/>
      <c r="W19" s="70"/>
      <c r="X19" s="70"/>
      <c r="Y19" s="70"/>
      <c r="Z19" s="70"/>
      <c r="AA19" s="70"/>
      <c r="AB19" s="70"/>
      <c r="AC19" s="70"/>
      <c r="AD19" s="70"/>
    </row>
    <row r="20" s="71" customFormat="true" ht="81" hidden="false" customHeight="true" outlineLevel="0" collapsed="false">
      <c r="A20" s="54" t="n">
        <v>15</v>
      </c>
      <c r="B20" s="74" t="n">
        <v>43672</v>
      </c>
      <c r="C20" s="74" t="n">
        <v>43672</v>
      </c>
      <c r="D20" s="75" t="s">
        <v>57</v>
      </c>
      <c r="E20" s="56" t="s">
        <v>29</v>
      </c>
      <c r="F20" s="56" t="s">
        <v>43</v>
      </c>
      <c r="G20" s="72" t="n">
        <v>1034217007439</v>
      </c>
      <c r="H20" s="72" t="n">
        <v>4217037638</v>
      </c>
      <c r="I20" s="58" t="s">
        <v>31</v>
      </c>
      <c r="J20" s="58" t="s">
        <v>32</v>
      </c>
      <c r="K20" s="59" t="s">
        <v>71</v>
      </c>
      <c r="L20" s="60" t="s">
        <v>34</v>
      </c>
      <c r="M20" s="61" t="s">
        <v>72</v>
      </c>
      <c r="N20" s="62" t="n">
        <v>64800</v>
      </c>
      <c r="O20" s="63" t="s">
        <v>62</v>
      </c>
      <c r="P20" s="64"/>
      <c r="Q20" s="65" t="n">
        <v>43.2</v>
      </c>
      <c r="R20" s="73" t="n">
        <v>10800</v>
      </c>
      <c r="S20" s="58" t="s">
        <v>47</v>
      </c>
      <c r="T20" s="73" t="n">
        <v>10800</v>
      </c>
      <c r="U20" s="66" t="n">
        <f aca="false">T20-R20</f>
        <v>0</v>
      </c>
      <c r="V20" s="70"/>
      <c r="W20" s="70"/>
      <c r="X20" s="70"/>
      <c r="Y20" s="70"/>
      <c r="Z20" s="70"/>
      <c r="AA20" s="70"/>
      <c r="AB20" s="70"/>
      <c r="AC20" s="70"/>
      <c r="AD20" s="70"/>
    </row>
    <row r="21" s="71" customFormat="true" ht="57" hidden="false" customHeight="true" outlineLevel="0" collapsed="false">
      <c r="A21" s="54" t="n">
        <v>16</v>
      </c>
      <c r="B21" s="74" t="n">
        <v>45793</v>
      </c>
      <c r="C21" s="76" t="n">
        <v>45793</v>
      </c>
      <c r="D21" s="77" t="s">
        <v>57</v>
      </c>
      <c r="E21" s="78" t="s">
        <v>29</v>
      </c>
      <c r="F21" s="78" t="s">
        <v>43</v>
      </c>
      <c r="G21" s="79" t="n">
        <v>1034217007439</v>
      </c>
      <c r="H21" s="79" t="n">
        <v>4217037638</v>
      </c>
      <c r="I21" s="80" t="s">
        <v>31</v>
      </c>
      <c r="J21" s="80" t="s">
        <v>32</v>
      </c>
      <c r="K21" s="81" t="s">
        <v>73</v>
      </c>
      <c r="L21" s="82" t="s">
        <v>34</v>
      </c>
      <c r="M21" s="83" t="s">
        <v>74</v>
      </c>
      <c r="N21" s="84" t="n">
        <v>53130</v>
      </c>
      <c r="O21" s="85" t="s">
        <v>75</v>
      </c>
      <c r="P21" s="86"/>
      <c r="Q21" s="87" t="n">
        <v>38.5</v>
      </c>
      <c r="R21" s="88" t="n">
        <v>8855</v>
      </c>
      <c r="S21" s="89" t="s">
        <v>76</v>
      </c>
      <c r="T21" s="88" t="n">
        <v>8855</v>
      </c>
      <c r="U21" s="90" t="n">
        <f aca="false">T21-R21</f>
        <v>0</v>
      </c>
      <c r="V21" s="70"/>
      <c r="W21" s="70"/>
      <c r="X21" s="70"/>
      <c r="Y21" s="70"/>
      <c r="Z21" s="70"/>
      <c r="AA21" s="70"/>
      <c r="AB21" s="70"/>
      <c r="AC21" s="70"/>
      <c r="AD21" s="70"/>
    </row>
    <row r="22" s="71" customFormat="true" ht="106.5" hidden="false" customHeight="true" outlineLevel="0" collapsed="false">
      <c r="A22" s="54" t="n">
        <v>17</v>
      </c>
      <c r="B22" s="74" t="n">
        <v>43290</v>
      </c>
      <c r="C22" s="74" t="n">
        <v>43290</v>
      </c>
      <c r="D22" s="56" t="s">
        <v>77</v>
      </c>
      <c r="E22" s="56" t="s">
        <v>78</v>
      </c>
      <c r="F22" s="75" t="s">
        <v>79</v>
      </c>
      <c r="G22" s="57" t="n">
        <v>1164205082425</v>
      </c>
      <c r="H22" s="57" t="n">
        <v>4253036132</v>
      </c>
      <c r="I22" s="58" t="s">
        <v>31</v>
      </c>
      <c r="J22" s="58" t="s">
        <v>32</v>
      </c>
      <c r="K22" s="59" t="s">
        <v>80</v>
      </c>
      <c r="L22" s="60" t="s">
        <v>34</v>
      </c>
      <c r="M22" s="61" t="s">
        <v>81</v>
      </c>
      <c r="N22" s="91" t="n">
        <v>112404</v>
      </c>
      <c r="O22" s="92" t="s">
        <v>82</v>
      </c>
      <c r="P22" s="64"/>
      <c r="Q22" s="65" t="n">
        <v>64.6</v>
      </c>
      <c r="R22" s="73" t="n">
        <v>18734</v>
      </c>
      <c r="S22" s="58" t="s">
        <v>83</v>
      </c>
      <c r="T22" s="73" t="n">
        <v>18734</v>
      </c>
      <c r="U22" s="66" t="n">
        <f aca="false">T22-R22</f>
        <v>0</v>
      </c>
      <c r="V22" s="70"/>
      <c r="W22" s="70"/>
      <c r="X22" s="70"/>
      <c r="Y22" s="70"/>
      <c r="Z22" s="70"/>
      <c r="AA22" s="70"/>
      <c r="AB22" s="70"/>
      <c r="AC22" s="70"/>
      <c r="AD22" s="70"/>
    </row>
    <row r="23" s="71" customFormat="true" ht="57.75" hidden="false" customHeight="true" outlineLevel="0" collapsed="false">
      <c r="A23" s="54" t="n">
        <v>18</v>
      </c>
      <c r="B23" s="93" t="n">
        <v>43525</v>
      </c>
      <c r="C23" s="93" t="n">
        <v>43525</v>
      </c>
      <c r="D23" s="94" t="s">
        <v>84</v>
      </c>
      <c r="E23" s="94" t="s">
        <v>78</v>
      </c>
      <c r="F23" s="95" t="s">
        <v>85</v>
      </c>
      <c r="G23" s="96" t="n">
        <v>318420500008868</v>
      </c>
      <c r="H23" s="96" t="n">
        <v>421411181567</v>
      </c>
      <c r="I23" s="97" t="s">
        <v>31</v>
      </c>
      <c r="J23" s="97" t="s">
        <v>32</v>
      </c>
      <c r="K23" s="98" t="s">
        <v>33</v>
      </c>
      <c r="L23" s="97" t="s">
        <v>34</v>
      </c>
      <c r="M23" s="99" t="s">
        <v>86</v>
      </c>
      <c r="N23" s="100" t="n">
        <v>649450.46</v>
      </c>
      <c r="O23" s="101" t="s">
        <v>87</v>
      </c>
      <c r="P23" s="102"/>
      <c r="Q23" s="103" t="n">
        <v>134.4</v>
      </c>
      <c r="R23" s="104" t="n">
        <v>21638.4</v>
      </c>
      <c r="S23" s="97" t="s">
        <v>88</v>
      </c>
      <c r="T23" s="105" t="n">
        <v>30912</v>
      </c>
      <c r="U23" s="104" t="n">
        <f aca="false">T23-R23</f>
        <v>9273.6</v>
      </c>
      <c r="V23" s="70"/>
      <c r="W23" s="70"/>
      <c r="X23" s="70"/>
      <c r="Y23" s="70"/>
      <c r="Z23" s="70"/>
      <c r="AA23" s="70"/>
      <c r="AB23" s="70"/>
      <c r="AC23" s="70"/>
      <c r="AD23" s="70"/>
    </row>
    <row r="24" s="71" customFormat="true" ht="68.25" hidden="false" customHeight="true" outlineLevel="0" collapsed="false">
      <c r="A24" s="54" t="n">
        <v>19</v>
      </c>
      <c r="B24" s="74" t="n">
        <v>42767</v>
      </c>
      <c r="C24" s="74" t="n">
        <v>42767</v>
      </c>
      <c r="D24" s="56" t="s">
        <v>89</v>
      </c>
      <c r="E24" s="56" t="s">
        <v>78</v>
      </c>
      <c r="F24" s="56" t="s">
        <v>90</v>
      </c>
      <c r="G24" s="57" t="n">
        <v>1114253000190</v>
      </c>
      <c r="H24" s="57" t="n">
        <v>4253997136</v>
      </c>
      <c r="I24" s="58" t="s">
        <v>31</v>
      </c>
      <c r="J24" s="58" t="s">
        <v>32</v>
      </c>
      <c r="K24" s="59" t="s">
        <v>91</v>
      </c>
      <c r="L24" s="60" t="s">
        <v>34</v>
      </c>
      <c r="M24" s="61" t="s">
        <v>92</v>
      </c>
      <c r="N24" s="91" t="n">
        <v>1047211.46</v>
      </c>
      <c r="O24" s="92" t="s">
        <v>93</v>
      </c>
      <c r="P24" s="64"/>
      <c r="Q24" s="65" t="n">
        <v>142.8</v>
      </c>
      <c r="R24" s="73" t="n">
        <v>32986.8</v>
      </c>
      <c r="S24" s="58" t="s">
        <v>94</v>
      </c>
      <c r="T24" s="106" t="n">
        <v>47124</v>
      </c>
      <c r="U24" s="66" t="n">
        <v>14137.2</v>
      </c>
      <c r="V24" s="70"/>
      <c r="W24" s="70"/>
      <c r="X24" s="70"/>
      <c r="Y24" s="70"/>
      <c r="Z24" s="70"/>
      <c r="AA24" s="70"/>
      <c r="AB24" s="70"/>
      <c r="AC24" s="70"/>
      <c r="AD24" s="70"/>
    </row>
    <row r="25" s="71" customFormat="true" ht="66" hidden="false" customHeight="true" outlineLevel="0" collapsed="false">
      <c r="A25" s="54" t="n">
        <v>20</v>
      </c>
      <c r="B25" s="74" t="n">
        <v>43741</v>
      </c>
      <c r="C25" s="74" t="n">
        <v>43741</v>
      </c>
      <c r="D25" s="56" t="s">
        <v>95</v>
      </c>
      <c r="E25" s="56" t="s">
        <v>96</v>
      </c>
      <c r="F25" s="56" t="s">
        <v>97</v>
      </c>
      <c r="G25" s="57" t="n">
        <v>20942170552884</v>
      </c>
      <c r="H25" s="57" t="n">
        <v>4217058229</v>
      </c>
      <c r="I25" s="58" t="s">
        <v>31</v>
      </c>
      <c r="J25" s="58" t="s">
        <v>32</v>
      </c>
      <c r="K25" s="59" t="s">
        <v>98</v>
      </c>
      <c r="L25" s="60" t="s">
        <v>34</v>
      </c>
      <c r="M25" s="61" t="s">
        <v>99</v>
      </c>
      <c r="N25" s="62" t="n">
        <v>188700</v>
      </c>
      <c r="O25" s="63" t="s">
        <v>100</v>
      </c>
      <c r="P25" s="64"/>
      <c r="Q25" s="65" t="n">
        <v>185</v>
      </c>
      <c r="R25" s="73" t="n">
        <v>31450</v>
      </c>
      <c r="S25" s="58" t="s">
        <v>101</v>
      </c>
      <c r="T25" s="73" t="n">
        <v>31450</v>
      </c>
      <c r="U25" s="66" t="n">
        <f aca="false">T25-R25</f>
        <v>0</v>
      </c>
      <c r="V25" s="70"/>
      <c r="W25" s="70"/>
      <c r="X25" s="70"/>
      <c r="Y25" s="70"/>
      <c r="Z25" s="70"/>
      <c r="AA25" s="70"/>
      <c r="AB25" s="70"/>
      <c r="AC25" s="70"/>
      <c r="AD25" s="70"/>
    </row>
    <row r="26" s="71" customFormat="true" ht="66.75" hidden="false" customHeight="true" outlineLevel="0" collapsed="false">
      <c r="A26" s="54" t="n">
        <v>21</v>
      </c>
      <c r="B26" s="74" t="n">
        <v>43845</v>
      </c>
      <c r="C26" s="74" t="n">
        <v>43845</v>
      </c>
      <c r="D26" s="56" t="s">
        <v>95</v>
      </c>
      <c r="E26" s="56" t="s">
        <v>96</v>
      </c>
      <c r="F26" s="56" t="s">
        <v>97</v>
      </c>
      <c r="G26" s="57" t="n">
        <v>20942170552884</v>
      </c>
      <c r="H26" s="57" t="n">
        <v>4217058229</v>
      </c>
      <c r="I26" s="58" t="s">
        <v>31</v>
      </c>
      <c r="J26" s="58" t="s">
        <v>32</v>
      </c>
      <c r="K26" s="59" t="s">
        <v>33</v>
      </c>
      <c r="L26" s="60" t="s">
        <v>34</v>
      </c>
      <c r="M26" s="61" t="s">
        <v>102</v>
      </c>
      <c r="N26" s="91" t="n">
        <v>417180</v>
      </c>
      <c r="O26" s="92" t="s">
        <v>103</v>
      </c>
      <c r="P26" s="64"/>
      <c r="Q26" s="65" t="n">
        <v>409</v>
      </c>
      <c r="R26" s="73" t="n">
        <v>69530</v>
      </c>
      <c r="S26" s="58" t="s">
        <v>104</v>
      </c>
      <c r="T26" s="73" t="n">
        <v>69530</v>
      </c>
      <c r="U26" s="66" t="n">
        <f aca="false">T26-R26</f>
        <v>0</v>
      </c>
      <c r="V26" s="70"/>
      <c r="W26" s="70"/>
      <c r="X26" s="70"/>
      <c r="Y26" s="70"/>
      <c r="Z26" s="70"/>
      <c r="AA26" s="70"/>
      <c r="AB26" s="70"/>
      <c r="AC26" s="70"/>
      <c r="AD26" s="70"/>
    </row>
    <row r="27" s="71" customFormat="true" ht="75.75" hidden="false" customHeight="true" outlineLevel="0" collapsed="false">
      <c r="A27" s="54" t="n">
        <v>22</v>
      </c>
      <c r="B27" s="74" t="n">
        <v>43846</v>
      </c>
      <c r="C27" s="74" t="n">
        <v>43846</v>
      </c>
      <c r="D27" s="107" t="s">
        <v>105</v>
      </c>
      <c r="E27" s="107" t="s">
        <v>29</v>
      </c>
      <c r="F27" s="56" t="s">
        <v>106</v>
      </c>
      <c r="G27" s="57" t="n">
        <v>1044217009891</v>
      </c>
      <c r="H27" s="57" t="n">
        <v>4217065191</v>
      </c>
      <c r="I27" s="58" t="s">
        <v>31</v>
      </c>
      <c r="J27" s="58" t="s">
        <v>32</v>
      </c>
      <c r="K27" s="59" t="s">
        <v>107</v>
      </c>
      <c r="L27" s="60" t="s">
        <v>34</v>
      </c>
      <c r="M27" s="61" t="s">
        <v>108</v>
      </c>
      <c r="N27" s="62" t="n">
        <v>108180</v>
      </c>
      <c r="O27" s="63" t="s">
        <v>109</v>
      </c>
      <c r="P27" s="64"/>
      <c r="Q27" s="65" t="n">
        <v>60.1</v>
      </c>
      <c r="R27" s="73" t="n">
        <v>18030</v>
      </c>
      <c r="S27" s="58" t="s">
        <v>110</v>
      </c>
      <c r="T27" s="73" t="n">
        <v>18030</v>
      </c>
      <c r="U27" s="66" t="n">
        <f aca="false">T27-R27</f>
        <v>0</v>
      </c>
      <c r="V27" s="70"/>
      <c r="W27" s="70"/>
      <c r="X27" s="70"/>
      <c r="Y27" s="70"/>
      <c r="Z27" s="70"/>
      <c r="AA27" s="70"/>
      <c r="AB27" s="70"/>
      <c r="AC27" s="70"/>
      <c r="AD27" s="70"/>
    </row>
    <row r="28" s="71" customFormat="true" ht="65.25" hidden="false" customHeight="true" outlineLevel="0" collapsed="false">
      <c r="A28" s="54" t="n">
        <v>23</v>
      </c>
      <c r="B28" s="74" t="n">
        <v>43045</v>
      </c>
      <c r="C28" s="74" t="n">
        <v>43045</v>
      </c>
      <c r="D28" s="56" t="s">
        <v>111</v>
      </c>
      <c r="E28" s="107" t="s">
        <v>29</v>
      </c>
      <c r="F28" s="56" t="s">
        <v>112</v>
      </c>
      <c r="G28" s="57" t="n">
        <v>1134217008133</v>
      </c>
      <c r="H28" s="57" t="n">
        <v>4217157621</v>
      </c>
      <c r="I28" s="58" t="s">
        <v>31</v>
      </c>
      <c r="J28" s="58" t="s">
        <v>32</v>
      </c>
      <c r="K28" s="59" t="s">
        <v>113</v>
      </c>
      <c r="L28" s="60" t="s">
        <v>34</v>
      </c>
      <c r="M28" s="108" t="s">
        <v>114</v>
      </c>
      <c r="N28" s="91" t="n">
        <v>554152.26</v>
      </c>
      <c r="O28" s="92" t="s">
        <v>115</v>
      </c>
      <c r="P28" s="64"/>
      <c r="Q28" s="65" t="n">
        <v>78</v>
      </c>
      <c r="R28" s="109" t="n">
        <v>17472</v>
      </c>
      <c r="S28" s="110" t="s">
        <v>116</v>
      </c>
      <c r="T28" s="109" t="n">
        <v>24960</v>
      </c>
      <c r="U28" s="66" t="n">
        <f aca="false">T28-R28</f>
        <v>7488</v>
      </c>
      <c r="V28" s="70"/>
      <c r="W28" s="70"/>
      <c r="X28" s="70"/>
      <c r="Y28" s="70"/>
      <c r="Z28" s="70"/>
      <c r="AA28" s="70"/>
      <c r="AB28" s="70"/>
      <c r="AC28" s="70"/>
      <c r="AD28" s="70"/>
    </row>
    <row r="29" s="71" customFormat="true" ht="77.25" hidden="false" customHeight="true" outlineLevel="0" collapsed="false">
      <c r="A29" s="54" t="n">
        <v>24</v>
      </c>
      <c r="B29" s="74" t="n">
        <v>43001</v>
      </c>
      <c r="C29" s="74" t="n">
        <v>43001</v>
      </c>
      <c r="D29" s="56" t="s">
        <v>117</v>
      </c>
      <c r="E29" s="56" t="s">
        <v>118</v>
      </c>
      <c r="F29" s="56" t="s">
        <v>119</v>
      </c>
      <c r="G29" s="57" t="n">
        <v>1164205085758</v>
      </c>
      <c r="H29" s="57" t="n">
        <v>4217181215</v>
      </c>
      <c r="I29" s="58" t="s">
        <v>31</v>
      </c>
      <c r="J29" s="58" t="s">
        <v>32</v>
      </c>
      <c r="K29" s="59" t="s">
        <v>98</v>
      </c>
      <c r="L29" s="60" t="s">
        <v>34</v>
      </c>
      <c r="M29" s="108" t="s">
        <v>120</v>
      </c>
      <c r="N29" s="91" t="n">
        <v>25200</v>
      </c>
      <c r="O29" s="92" t="s">
        <v>121</v>
      </c>
      <c r="P29" s="64"/>
      <c r="Q29" s="65" t="n">
        <v>20</v>
      </c>
      <c r="R29" s="73" t="n">
        <v>4200</v>
      </c>
      <c r="S29" s="58" t="s">
        <v>122</v>
      </c>
      <c r="T29" s="73" t="n">
        <v>4200</v>
      </c>
      <c r="U29" s="66" t="n">
        <f aca="false">T29-R29</f>
        <v>0</v>
      </c>
      <c r="V29" s="70"/>
      <c r="W29" s="70"/>
      <c r="X29" s="70"/>
      <c r="Y29" s="70"/>
      <c r="Z29" s="70"/>
      <c r="AA29" s="70"/>
      <c r="AB29" s="70"/>
      <c r="AC29" s="70"/>
      <c r="AD29" s="70"/>
    </row>
    <row r="30" s="71" customFormat="true" ht="91.5" hidden="false" customHeight="true" outlineLevel="0" collapsed="false">
      <c r="A30" s="54" t="n">
        <v>25</v>
      </c>
      <c r="B30" s="74" t="n">
        <v>43087</v>
      </c>
      <c r="C30" s="74" t="n">
        <v>43087</v>
      </c>
      <c r="D30" s="56" t="s">
        <v>123</v>
      </c>
      <c r="E30" s="56" t="s">
        <v>78</v>
      </c>
      <c r="F30" s="56" t="s">
        <v>124</v>
      </c>
      <c r="G30" s="57" t="n">
        <v>317420500091674</v>
      </c>
      <c r="H30" s="57" t="n">
        <v>421705972709</v>
      </c>
      <c r="I30" s="58" t="s">
        <v>31</v>
      </c>
      <c r="J30" s="58" t="s">
        <v>32</v>
      </c>
      <c r="K30" s="59" t="s">
        <v>125</v>
      </c>
      <c r="L30" s="60" t="s">
        <v>34</v>
      </c>
      <c r="M30" s="108" t="s">
        <v>126</v>
      </c>
      <c r="N30" s="91" t="n">
        <v>79690.53</v>
      </c>
      <c r="O30" s="92" t="s">
        <v>127</v>
      </c>
      <c r="P30" s="64"/>
      <c r="Q30" s="65" t="n">
        <v>12</v>
      </c>
      <c r="R30" s="73" t="n">
        <v>2772</v>
      </c>
      <c r="S30" s="58" t="s">
        <v>128</v>
      </c>
      <c r="T30" s="73" t="n">
        <v>3960</v>
      </c>
      <c r="U30" s="66" t="n">
        <f aca="false">T30-R30</f>
        <v>1188</v>
      </c>
      <c r="V30" s="70"/>
      <c r="W30" s="70"/>
      <c r="X30" s="70"/>
      <c r="Y30" s="70"/>
      <c r="Z30" s="70"/>
      <c r="AA30" s="70"/>
      <c r="AB30" s="70"/>
      <c r="AC30" s="70"/>
      <c r="AD30" s="70"/>
    </row>
    <row r="31" s="71" customFormat="true" ht="69.75" hidden="false" customHeight="true" outlineLevel="0" collapsed="false">
      <c r="A31" s="54" t="n">
        <v>26</v>
      </c>
      <c r="B31" s="74" t="n">
        <v>42993</v>
      </c>
      <c r="C31" s="74" t="n">
        <v>42993</v>
      </c>
      <c r="D31" s="56" t="s">
        <v>129</v>
      </c>
      <c r="E31" s="56" t="s">
        <v>78</v>
      </c>
      <c r="F31" s="56" t="s">
        <v>130</v>
      </c>
      <c r="G31" s="57" t="n">
        <v>317420500028754</v>
      </c>
      <c r="H31" s="57" t="n">
        <v>421700078209</v>
      </c>
      <c r="I31" s="58" t="s">
        <v>31</v>
      </c>
      <c r="J31" s="58" t="s">
        <v>32</v>
      </c>
      <c r="K31" s="59" t="s">
        <v>131</v>
      </c>
      <c r="L31" s="60" t="s">
        <v>34</v>
      </c>
      <c r="M31" s="108" t="s">
        <v>132</v>
      </c>
      <c r="N31" s="91" t="n">
        <v>87929.88</v>
      </c>
      <c r="O31" s="92" t="s">
        <v>133</v>
      </c>
      <c r="P31" s="64"/>
      <c r="Q31" s="65" t="n">
        <v>12</v>
      </c>
      <c r="R31" s="73" t="n">
        <v>2772</v>
      </c>
      <c r="S31" s="58" t="s">
        <v>134</v>
      </c>
      <c r="T31" s="73" t="n">
        <v>3960</v>
      </c>
      <c r="U31" s="66" t="n">
        <f aca="false">T31-R31</f>
        <v>1188</v>
      </c>
      <c r="V31" s="70"/>
      <c r="W31" s="70"/>
      <c r="X31" s="70"/>
      <c r="Y31" s="70"/>
      <c r="Z31" s="70"/>
      <c r="AA31" s="70"/>
      <c r="AB31" s="70"/>
      <c r="AC31" s="70"/>
      <c r="AD31" s="70"/>
    </row>
    <row r="32" s="71" customFormat="true" ht="81.75" hidden="false" customHeight="true" outlineLevel="0" collapsed="false">
      <c r="A32" s="54" t="n">
        <v>27</v>
      </c>
      <c r="B32" s="74" t="n">
        <v>43290</v>
      </c>
      <c r="C32" s="74" t="n">
        <v>43290</v>
      </c>
      <c r="D32" s="56" t="s">
        <v>129</v>
      </c>
      <c r="E32" s="56" t="s">
        <v>78</v>
      </c>
      <c r="F32" s="56" t="s">
        <v>130</v>
      </c>
      <c r="G32" s="57" t="n">
        <v>317420500028754</v>
      </c>
      <c r="H32" s="57" t="n">
        <v>421700078209</v>
      </c>
      <c r="I32" s="58" t="s">
        <v>31</v>
      </c>
      <c r="J32" s="58" t="s">
        <v>32</v>
      </c>
      <c r="K32" s="59" t="s">
        <v>135</v>
      </c>
      <c r="L32" s="60" t="s">
        <v>34</v>
      </c>
      <c r="M32" s="108" t="s">
        <v>136</v>
      </c>
      <c r="N32" s="91" t="n">
        <v>100820.32</v>
      </c>
      <c r="O32" s="92" t="s">
        <v>137</v>
      </c>
      <c r="P32" s="64"/>
      <c r="Q32" s="65" t="n">
        <v>14</v>
      </c>
      <c r="R32" s="73" t="n">
        <v>3234</v>
      </c>
      <c r="S32" s="58" t="s">
        <v>83</v>
      </c>
      <c r="T32" s="73" t="n">
        <v>4620</v>
      </c>
      <c r="U32" s="66" t="n">
        <f aca="false">T32-R32</f>
        <v>1386</v>
      </c>
      <c r="V32" s="70"/>
      <c r="W32" s="70"/>
      <c r="X32" s="70"/>
      <c r="Y32" s="70"/>
      <c r="Z32" s="70"/>
      <c r="AA32" s="70"/>
      <c r="AB32" s="70"/>
      <c r="AC32" s="70"/>
      <c r="AD32" s="70"/>
    </row>
    <row r="33" s="71" customFormat="true" ht="69" hidden="false" customHeight="true" outlineLevel="0" collapsed="false">
      <c r="A33" s="54" t="n">
        <v>28</v>
      </c>
      <c r="B33" s="74" t="n">
        <v>43087</v>
      </c>
      <c r="C33" s="74" t="n">
        <v>43087</v>
      </c>
      <c r="D33" s="56" t="s">
        <v>138</v>
      </c>
      <c r="E33" s="56" t="s">
        <v>78</v>
      </c>
      <c r="F33" s="56" t="s">
        <v>139</v>
      </c>
      <c r="G33" s="57" t="n">
        <v>1174205029250</v>
      </c>
      <c r="H33" s="57" t="n">
        <v>4253040570</v>
      </c>
      <c r="I33" s="58" t="s">
        <v>31</v>
      </c>
      <c r="J33" s="58" t="s">
        <v>32</v>
      </c>
      <c r="K33" s="59" t="s">
        <v>140</v>
      </c>
      <c r="L33" s="60" t="s">
        <v>34</v>
      </c>
      <c r="M33" s="108" t="s">
        <v>141</v>
      </c>
      <c r="N33" s="91" t="n">
        <v>710924.58</v>
      </c>
      <c r="O33" s="92" t="s">
        <v>142</v>
      </c>
      <c r="P33" s="64"/>
      <c r="Q33" s="65" t="n">
        <v>89.7</v>
      </c>
      <c r="R33" s="66" t="n">
        <v>21976.5</v>
      </c>
      <c r="S33" s="58" t="s">
        <v>143</v>
      </c>
      <c r="T33" s="66" t="n">
        <v>31395</v>
      </c>
      <c r="U33" s="66" t="n">
        <f aca="false">T33-R33</f>
        <v>9418.5</v>
      </c>
      <c r="V33" s="70"/>
      <c r="W33" s="70"/>
      <c r="X33" s="70"/>
      <c r="Y33" s="70"/>
      <c r="Z33" s="70"/>
      <c r="AA33" s="70"/>
      <c r="AB33" s="70"/>
      <c r="AC33" s="70"/>
      <c r="AD33" s="70"/>
    </row>
    <row r="34" s="71" customFormat="true" ht="71.25" hidden="false" customHeight="true" outlineLevel="0" collapsed="false">
      <c r="A34" s="54" t="n">
        <v>29</v>
      </c>
      <c r="B34" s="74" t="n">
        <v>42858</v>
      </c>
      <c r="C34" s="74" t="n">
        <v>42858</v>
      </c>
      <c r="D34" s="56" t="s">
        <v>144</v>
      </c>
      <c r="E34" s="56" t="s">
        <v>78</v>
      </c>
      <c r="F34" s="56" t="s">
        <v>145</v>
      </c>
      <c r="G34" s="57" t="n">
        <v>1074217001506</v>
      </c>
      <c r="H34" s="57" t="n">
        <v>4217090487</v>
      </c>
      <c r="I34" s="58" t="s">
        <v>31</v>
      </c>
      <c r="J34" s="58" t="s">
        <v>32</v>
      </c>
      <c r="K34" s="59" t="s">
        <v>98</v>
      </c>
      <c r="L34" s="60" t="s">
        <v>34</v>
      </c>
      <c r="M34" s="108" t="s">
        <v>146</v>
      </c>
      <c r="N34" s="91" t="n">
        <v>198577.67</v>
      </c>
      <c r="O34" s="92" t="s">
        <v>147</v>
      </c>
      <c r="P34" s="64"/>
      <c r="Q34" s="65" t="n">
        <v>22.8</v>
      </c>
      <c r="R34" s="73" t="n">
        <v>5027.4</v>
      </c>
      <c r="S34" s="58" t="s">
        <v>148</v>
      </c>
      <c r="T34" s="73" t="n">
        <v>7182</v>
      </c>
      <c r="U34" s="66" t="n">
        <f aca="false">T34-R34</f>
        <v>2154.6</v>
      </c>
      <c r="V34" s="70"/>
      <c r="W34" s="70"/>
      <c r="X34" s="70"/>
      <c r="Y34" s="70"/>
      <c r="Z34" s="70"/>
      <c r="AA34" s="70"/>
      <c r="AB34" s="70"/>
      <c r="AC34" s="70"/>
      <c r="AD34" s="70"/>
    </row>
    <row r="35" s="71" customFormat="true" ht="66.75" hidden="false" customHeight="true" outlineLevel="0" collapsed="false">
      <c r="A35" s="54" t="n">
        <v>30</v>
      </c>
      <c r="B35" s="74" t="n">
        <v>43531</v>
      </c>
      <c r="C35" s="74" t="n">
        <v>43531</v>
      </c>
      <c r="D35" s="56" t="s">
        <v>149</v>
      </c>
      <c r="E35" s="56" t="s">
        <v>78</v>
      </c>
      <c r="F35" s="56" t="s">
        <v>150</v>
      </c>
      <c r="G35" s="57" t="n">
        <v>1124217008145</v>
      </c>
      <c r="H35" s="57" t="n">
        <v>4217148017</v>
      </c>
      <c r="I35" s="58" t="s">
        <v>31</v>
      </c>
      <c r="J35" s="58" t="s">
        <v>32</v>
      </c>
      <c r="K35" s="59" t="s">
        <v>98</v>
      </c>
      <c r="L35" s="60" t="s">
        <v>34</v>
      </c>
      <c r="M35" s="61" t="s">
        <v>151</v>
      </c>
      <c r="N35" s="62" t="n">
        <v>970943.34</v>
      </c>
      <c r="O35" s="63" t="s">
        <v>152</v>
      </c>
      <c r="P35" s="64"/>
      <c r="Q35" s="65" t="n">
        <v>218.7</v>
      </c>
      <c r="R35" s="66" t="n">
        <v>30618</v>
      </c>
      <c r="S35" s="58" t="s">
        <v>153</v>
      </c>
      <c r="T35" s="66" t="n">
        <v>43740</v>
      </c>
      <c r="U35" s="66" t="n">
        <f aca="false">T35-R35</f>
        <v>13122</v>
      </c>
      <c r="V35" s="70"/>
      <c r="W35" s="70"/>
      <c r="X35" s="70"/>
      <c r="Y35" s="70"/>
      <c r="Z35" s="70"/>
      <c r="AA35" s="70"/>
      <c r="AB35" s="70"/>
      <c r="AC35" s="70"/>
      <c r="AD35" s="70"/>
    </row>
    <row r="36" s="71" customFormat="true" ht="40.25" hidden="false" customHeight="false" outlineLevel="0" collapsed="false">
      <c r="A36" s="54" t="n">
        <v>31</v>
      </c>
      <c r="B36" s="74" t="n">
        <v>43630</v>
      </c>
      <c r="C36" s="74" t="n">
        <v>43630</v>
      </c>
      <c r="D36" s="56" t="s">
        <v>154</v>
      </c>
      <c r="E36" s="56" t="s">
        <v>78</v>
      </c>
      <c r="F36" s="56" t="s">
        <v>155</v>
      </c>
      <c r="G36" s="111" t="n">
        <v>319420500033636</v>
      </c>
      <c r="H36" s="57" t="n">
        <v>422196726200</v>
      </c>
      <c r="I36" s="58" t="s">
        <v>31</v>
      </c>
      <c r="J36" s="58" t="s">
        <v>32</v>
      </c>
      <c r="K36" s="59" t="s">
        <v>156</v>
      </c>
      <c r="L36" s="60" t="s">
        <v>34</v>
      </c>
      <c r="M36" s="108" t="s">
        <v>157</v>
      </c>
      <c r="N36" s="91" t="n">
        <v>535964.82</v>
      </c>
      <c r="O36" s="92" t="s">
        <v>158</v>
      </c>
      <c r="P36" s="64"/>
      <c r="Q36" s="65" t="n">
        <v>89.4</v>
      </c>
      <c r="R36" s="66" t="n">
        <v>16896.6</v>
      </c>
      <c r="S36" s="58" t="s">
        <v>159</v>
      </c>
      <c r="T36" s="66" t="n">
        <v>24138</v>
      </c>
      <c r="U36" s="66" t="n">
        <f aca="false">T36-R36</f>
        <v>7241.4</v>
      </c>
      <c r="V36" s="70"/>
      <c r="W36" s="70"/>
      <c r="X36" s="70"/>
      <c r="Y36" s="70"/>
      <c r="Z36" s="70"/>
      <c r="AA36" s="70"/>
      <c r="AB36" s="70"/>
      <c r="AC36" s="70"/>
      <c r="AD36" s="70"/>
    </row>
    <row r="37" s="71" customFormat="true" ht="69" hidden="false" customHeight="true" outlineLevel="0" collapsed="false">
      <c r="A37" s="54" t="n">
        <v>32</v>
      </c>
      <c r="B37" s="74" t="n">
        <v>42767</v>
      </c>
      <c r="C37" s="74" t="n">
        <v>42768</v>
      </c>
      <c r="D37" s="56" t="s">
        <v>144</v>
      </c>
      <c r="E37" s="56" t="s">
        <v>78</v>
      </c>
      <c r="F37" s="56" t="s">
        <v>145</v>
      </c>
      <c r="G37" s="57" t="n">
        <v>1074217001506</v>
      </c>
      <c r="H37" s="57" t="n">
        <v>4217090487</v>
      </c>
      <c r="I37" s="58" t="s">
        <v>31</v>
      </c>
      <c r="J37" s="58" t="s">
        <v>32</v>
      </c>
      <c r="K37" s="59" t="s">
        <v>98</v>
      </c>
      <c r="L37" s="60" t="s">
        <v>34</v>
      </c>
      <c r="M37" s="108" t="s">
        <v>146</v>
      </c>
      <c r="N37" s="62" t="n">
        <v>816347.7</v>
      </c>
      <c r="O37" s="63" t="s">
        <v>160</v>
      </c>
      <c r="P37" s="64"/>
      <c r="Q37" s="65" t="n">
        <v>91.9</v>
      </c>
      <c r="R37" s="73" t="n">
        <v>20263.95</v>
      </c>
      <c r="S37" s="58" t="s">
        <v>94</v>
      </c>
      <c r="T37" s="73" t="n">
        <v>28948.5</v>
      </c>
      <c r="U37" s="66" t="n">
        <f aca="false">T37-R37</f>
        <v>8684.55</v>
      </c>
      <c r="V37" s="70"/>
      <c r="W37" s="70"/>
      <c r="X37" s="70"/>
      <c r="Y37" s="70"/>
      <c r="Z37" s="70"/>
      <c r="AA37" s="70"/>
      <c r="AB37" s="70"/>
      <c r="AC37" s="70"/>
      <c r="AD37" s="70"/>
    </row>
    <row r="38" s="68" customFormat="true" ht="71.25" hidden="false" customHeight="true" outlineLevel="0" collapsed="false">
      <c r="A38" s="54" t="n">
        <v>33</v>
      </c>
      <c r="B38" s="74" t="n">
        <v>43486</v>
      </c>
      <c r="C38" s="74" t="n">
        <v>43486</v>
      </c>
      <c r="D38" s="56" t="s">
        <v>161</v>
      </c>
      <c r="E38" s="56" t="s">
        <v>78</v>
      </c>
      <c r="F38" s="56" t="s">
        <v>162</v>
      </c>
      <c r="G38" s="57" t="n">
        <v>318420500024858</v>
      </c>
      <c r="H38" s="57" t="n">
        <v>422002077310</v>
      </c>
      <c r="I38" s="58" t="s">
        <v>31</v>
      </c>
      <c r="J38" s="58" t="s">
        <v>32</v>
      </c>
      <c r="K38" s="59" t="s">
        <v>163</v>
      </c>
      <c r="L38" s="60" t="s">
        <v>34</v>
      </c>
      <c r="M38" s="61" t="s">
        <v>164</v>
      </c>
      <c r="N38" s="62" t="n">
        <v>135594.97</v>
      </c>
      <c r="O38" s="63" t="s">
        <v>165</v>
      </c>
      <c r="P38" s="64"/>
      <c r="Q38" s="65" t="n">
        <v>61.4</v>
      </c>
      <c r="R38" s="66" t="n">
        <v>4298</v>
      </c>
      <c r="S38" s="58" t="s">
        <v>37</v>
      </c>
      <c r="T38" s="66" t="n">
        <v>6140</v>
      </c>
      <c r="U38" s="66" t="n">
        <f aca="false">T38-R38</f>
        <v>1842</v>
      </c>
      <c r="V38" s="67"/>
      <c r="W38" s="67"/>
      <c r="X38" s="67"/>
      <c r="Y38" s="67"/>
      <c r="Z38" s="67"/>
      <c r="AA38" s="67"/>
      <c r="AB38" s="67"/>
      <c r="AC38" s="67"/>
      <c r="AD38" s="67"/>
    </row>
    <row r="39" s="68" customFormat="true" ht="78.75" hidden="false" customHeight="true" outlineLevel="0" collapsed="false">
      <c r="A39" s="54" t="n">
        <v>34</v>
      </c>
      <c r="B39" s="74" t="n">
        <v>43290</v>
      </c>
      <c r="C39" s="74" t="n">
        <v>43290</v>
      </c>
      <c r="D39" s="56" t="s">
        <v>161</v>
      </c>
      <c r="E39" s="56" t="s">
        <v>78</v>
      </c>
      <c r="F39" s="56" t="s">
        <v>166</v>
      </c>
      <c r="G39" s="57" t="n">
        <v>318420500024858</v>
      </c>
      <c r="H39" s="57" t="n">
        <v>422002077310</v>
      </c>
      <c r="I39" s="58" t="s">
        <v>31</v>
      </c>
      <c r="J39" s="58" t="s">
        <v>32</v>
      </c>
      <c r="K39" s="59" t="s">
        <v>167</v>
      </c>
      <c r="L39" s="60" t="s">
        <v>34</v>
      </c>
      <c r="M39" s="108" t="s">
        <v>168</v>
      </c>
      <c r="N39" s="91" t="n">
        <v>85062.74</v>
      </c>
      <c r="O39" s="92" t="s">
        <v>169</v>
      </c>
      <c r="P39" s="64"/>
      <c r="Q39" s="65" t="n">
        <v>15</v>
      </c>
      <c r="R39" s="66" t="n">
        <v>3675</v>
      </c>
      <c r="S39" s="58" t="s">
        <v>83</v>
      </c>
      <c r="T39" s="66" t="n">
        <v>5250</v>
      </c>
      <c r="U39" s="66" t="n">
        <f aca="false">T39-R39</f>
        <v>1575</v>
      </c>
      <c r="V39" s="67"/>
      <c r="W39" s="67"/>
      <c r="X39" s="67"/>
      <c r="Y39" s="67"/>
      <c r="Z39" s="67"/>
      <c r="AA39" s="67"/>
      <c r="AB39" s="67"/>
      <c r="AC39" s="67"/>
      <c r="AD39" s="67"/>
    </row>
    <row r="40" s="68" customFormat="true" ht="63" hidden="false" customHeight="true" outlineLevel="0" collapsed="false">
      <c r="A40" s="54" t="n">
        <v>35</v>
      </c>
      <c r="B40" s="74" t="n">
        <v>43374</v>
      </c>
      <c r="C40" s="74" t="n">
        <v>44623</v>
      </c>
      <c r="D40" s="56" t="s">
        <v>170</v>
      </c>
      <c r="E40" s="56" t="s">
        <v>78</v>
      </c>
      <c r="F40" s="56" t="s">
        <v>171</v>
      </c>
      <c r="G40" s="57" t="n">
        <v>305421704900022</v>
      </c>
      <c r="H40" s="57" t="n">
        <v>420539235550</v>
      </c>
      <c r="I40" s="58" t="s">
        <v>31</v>
      </c>
      <c r="J40" s="58" t="s">
        <v>32</v>
      </c>
      <c r="K40" s="59" t="s">
        <v>172</v>
      </c>
      <c r="L40" s="60" t="s">
        <v>34</v>
      </c>
      <c r="M40" s="108" t="s">
        <v>173</v>
      </c>
      <c r="N40" s="91" t="n">
        <v>73260</v>
      </c>
      <c r="O40" s="92" t="s">
        <v>174</v>
      </c>
      <c r="P40" s="64"/>
      <c r="Q40" s="65" t="n">
        <v>13.2</v>
      </c>
      <c r="R40" s="66" t="n">
        <v>2310</v>
      </c>
      <c r="S40" s="58" t="s">
        <v>175</v>
      </c>
      <c r="T40" s="66" t="n">
        <v>3300</v>
      </c>
      <c r="U40" s="66" t="n">
        <f aca="false">T40-R40</f>
        <v>990</v>
      </c>
      <c r="V40" s="67"/>
      <c r="W40" s="67"/>
      <c r="X40" s="67" t="n">
        <f aca="false">R40*54</f>
        <v>124740</v>
      </c>
      <c r="Y40" s="67" t="n">
        <f aca="false">T40*60</f>
        <v>198000</v>
      </c>
      <c r="Z40" s="67" t="n">
        <f aca="false">Y40-X40</f>
        <v>73260</v>
      </c>
      <c r="AA40" s="67"/>
      <c r="AB40" s="67"/>
      <c r="AC40" s="67"/>
      <c r="AD40" s="67"/>
    </row>
    <row r="41" s="68" customFormat="true" ht="99.8" hidden="false" customHeight="true" outlineLevel="0" collapsed="false">
      <c r="A41" s="54" t="n">
        <v>36</v>
      </c>
      <c r="B41" s="74" t="n">
        <v>43891</v>
      </c>
      <c r="C41" s="74" t="n">
        <v>43891</v>
      </c>
      <c r="D41" s="56" t="s">
        <v>176</v>
      </c>
      <c r="E41" s="56" t="s">
        <v>96</v>
      </c>
      <c r="F41" s="56" t="s">
        <v>177</v>
      </c>
      <c r="G41" s="111" t="n">
        <v>1154217004842</v>
      </c>
      <c r="H41" s="57" t="n">
        <v>4217172041</v>
      </c>
      <c r="I41" s="58" t="s">
        <v>31</v>
      </c>
      <c r="J41" s="58" t="s">
        <v>32</v>
      </c>
      <c r="K41" s="59" t="s">
        <v>178</v>
      </c>
      <c r="L41" s="60" t="s">
        <v>34</v>
      </c>
      <c r="M41" s="61" t="s">
        <v>179</v>
      </c>
      <c r="N41" s="62" t="n">
        <v>836564.94</v>
      </c>
      <c r="O41" s="63" t="s">
        <v>180</v>
      </c>
      <c r="P41" s="112"/>
      <c r="Q41" s="113" t="n">
        <v>147.2</v>
      </c>
      <c r="R41" s="66" t="n">
        <v>31942.4</v>
      </c>
      <c r="S41" s="58" t="s">
        <v>181</v>
      </c>
      <c r="T41" s="66" t="n">
        <v>45632</v>
      </c>
      <c r="U41" s="66" t="n">
        <f aca="false">T41-R41</f>
        <v>13689.6</v>
      </c>
      <c r="V41" s="67"/>
      <c r="W41" s="67"/>
      <c r="X41" s="67" t="n">
        <f aca="false">R41*54</f>
        <v>1724889.6</v>
      </c>
      <c r="Y41" s="67" t="n">
        <f aca="false">T41*60</f>
        <v>2737920</v>
      </c>
      <c r="Z41" s="67" t="n">
        <f aca="false">Y41-X41</f>
        <v>1013030.4</v>
      </c>
      <c r="AA41" s="67"/>
      <c r="AB41" s="67"/>
      <c r="AC41" s="67"/>
      <c r="AD41" s="67"/>
    </row>
    <row r="42" s="68" customFormat="true" ht="84.85" hidden="false" customHeight="true" outlineLevel="0" collapsed="false">
      <c r="A42" s="54" t="n">
        <v>37</v>
      </c>
      <c r="B42" s="74" t="n">
        <v>43487</v>
      </c>
      <c r="C42" s="74" t="n">
        <v>43487</v>
      </c>
      <c r="D42" s="56" t="s">
        <v>182</v>
      </c>
      <c r="E42" s="56" t="s">
        <v>78</v>
      </c>
      <c r="F42" s="58" t="s">
        <v>183</v>
      </c>
      <c r="G42" s="111" t="n">
        <v>1024201469324</v>
      </c>
      <c r="H42" s="57" t="n">
        <v>4217050928</v>
      </c>
      <c r="I42" s="58" t="s">
        <v>31</v>
      </c>
      <c r="J42" s="58" t="s">
        <v>32</v>
      </c>
      <c r="K42" s="59" t="s">
        <v>184</v>
      </c>
      <c r="L42" s="60" t="s">
        <v>34</v>
      </c>
      <c r="M42" s="61" t="s">
        <v>185</v>
      </c>
      <c r="N42" s="62" t="n">
        <v>1027581.68</v>
      </c>
      <c r="O42" s="63" t="s">
        <v>186</v>
      </c>
      <c r="P42" s="112"/>
      <c r="Q42" s="113" t="n">
        <v>164</v>
      </c>
      <c r="R42" s="66" t="n">
        <v>30996</v>
      </c>
      <c r="S42" s="58" t="s">
        <v>187</v>
      </c>
      <c r="T42" s="66" t="n">
        <v>44280</v>
      </c>
      <c r="U42" s="66" t="n">
        <f aca="false">T42-R42</f>
        <v>13284</v>
      </c>
      <c r="V42" s="67"/>
      <c r="W42" s="67"/>
      <c r="X42" s="67" t="n">
        <f aca="false">R42*54</f>
        <v>1673784</v>
      </c>
      <c r="Y42" s="67" t="n">
        <f aca="false">T42*60</f>
        <v>2656800</v>
      </c>
      <c r="Z42" s="67" t="n">
        <f aca="false">Y42-X42</f>
        <v>983016</v>
      </c>
      <c r="AA42" s="67"/>
      <c r="AB42" s="67"/>
      <c r="AC42" s="67"/>
      <c r="AD42" s="67"/>
    </row>
    <row r="43" s="68" customFormat="true" ht="99.75" hidden="false" customHeight="true" outlineLevel="0" collapsed="false">
      <c r="A43" s="54" t="n">
        <v>38</v>
      </c>
      <c r="B43" s="74" t="n">
        <v>43619</v>
      </c>
      <c r="C43" s="74" t="n">
        <v>43619</v>
      </c>
      <c r="D43" s="58" t="s">
        <v>188</v>
      </c>
      <c r="E43" s="56" t="s">
        <v>78</v>
      </c>
      <c r="F43" s="60" t="s">
        <v>189</v>
      </c>
      <c r="G43" s="114" t="n">
        <v>1164205079323</v>
      </c>
      <c r="H43" s="115" t="n">
        <v>4205335679</v>
      </c>
      <c r="I43" s="58" t="s">
        <v>31</v>
      </c>
      <c r="J43" s="58" t="s">
        <v>32</v>
      </c>
      <c r="K43" s="59" t="s">
        <v>190</v>
      </c>
      <c r="L43" s="60" t="s">
        <v>34</v>
      </c>
      <c r="M43" s="61" t="s">
        <v>191</v>
      </c>
      <c r="N43" s="62" t="n">
        <v>1445817.02</v>
      </c>
      <c r="O43" s="63" t="s">
        <v>192</v>
      </c>
      <c r="P43" s="112"/>
      <c r="Q43" s="113" t="n">
        <v>260.5</v>
      </c>
      <c r="R43" s="69" t="n">
        <v>45587.5</v>
      </c>
      <c r="S43" s="58" t="s">
        <v>193</v>
      </c>
      <c r="T43" s="69" t="n">
        <v>65125</v>
      </c>
      <c r="U43" s="66" t="n">
        <f aca="false">T43-R43</f>
        <v>19537.5</v>
      </c>
      <c r="V43" s="67"/>
      <c r="W43" s="67"/>
      <c r="X43" s="67" t="n">
        <f aca="false">R43*54</f>
        <v>2461725</v>
      </c>
      <c r="Y43" s="67" t="n">
        <f aca="false">T43*60</f>
        <v>3907500</v>
      </c>
      <c r="Z43" s="67" t="n">
        <f aca="false">Y43-X43</f>
        <v>1445775</v>
      </c>
      <c r="AA43" s="67"/>
      <c r="AB43" s="67"/>
      <c r="AC43" s="67"/>
      <c r="AD43" s="67"/>
    </row>
    <row r="44" s="68" customFormat="true" ht="94.5" hidden="false" customHeight="true" outlineLevel="0" collapsed="false">
      <c r="A44" s="54" t="n">
        <v>39</v>
      </c>
      <c r="B44" s="74" t="n">
        <v>43630</v>
      </c>
      <c r="C44" s="74" t="n">
        <v>43630</v>
      </c>
      <c r="D44" s="56" t="s">
        <v>194</v>
      </c>
      <c r="E44" s="56" t="s">
        <v>78</v>
      </c>
      <c r="F44" s="56" t="s">
        <v>195</v>
      </c>
      <c r="G44" s="111" t="n">
        <v>318420500067855</v>
      </c>
      <c r="H44" s="57" t="n">
        <v>422101363103</v>
      </c>
      <c r="I44" s="58" t="s">
        <v>31</v>
      </c>
      <c r="J44" s="58" t="s">
        <v>32</v>
      </c>
      <c r="K44" s="59" t="s">
        <v>196</v>
      </c>
      <c r="L44" s="60" t="s">
        <v>34</v>
      </c>
      <c r="M44" s="61" t="s">
        <v>197</v>
      </c>
      <c r="N44" s="62" t="n">
        <v>204937.2</v>
      </c>
      <c r="O44" s="63" t="s">
        <v>198</v>
      </c>
      <c r="P44" s="112"/>
      <c r="Q44" s="113" t="n">
        <v>37.2</v>
      </c>
      <c r="R44" s="66" t="n">
        <v>7551.6</v>
      </c>
      <c r="S44" s="58" t="s">
        <v>159</v>
      </c>
      <c r="T44" s="66" t="n">
        <v>10788</v>
      </c>
      <c r="U44" s="66" t="n">
        <f aca="false">T44-R44</f>
        <v>3236.4</v>
      </c>
      <c r="V44" s="67"/>
      <c r="W44" s="67"/>
      <c r="X44" s="67" t="n">
        <f aca="false">R44*54</f>
        <v>407786.4</v>
      </c>
      <c r="Y44" s="67" t="n">
        <f aca="false">T44*60</f>
        <v>647280</v>
      </c>
      <c r="Z44" s="67" t="n">
        <f aca="false">Y44-X44</f>
        <v>239493.6</v>
      </c>
      <c r="AA44" s="67"/>
      <c r="AB44" s="67"/>
      <c r="AC44" s="67"/>
      <c r="AD44" s="67"/>
    </row>
    <row r="45" s="68" customFormat="true" ht="81" hidden="false" customHeight="true" outlineLevel="0" collapsed="false">
      <c r="A45" s="54" t="n">
        <v>40</v>
      </c>
      <c r="B45" s="74" t="n">
        <v>43666</v>
      </c>
      <c r="C45" s="74" t="n">
        <v>43666</v>
      </c>
      <c r="D45" s="56" t="s">
        <v>199</v>
      </c>
      <c r="E45" s="56" t="s">
        <v>29</v>
      </c>
      <c r="F45" s="56" t="s">
        <v>200</v>
      </c>
      <c r="G45" s="111" t="n">
        <v>1034217030649</v>
      </c>
      <c r="H45" s="57" t="n">
        <v>4217061670</v>
      </c>
      <c r="I45" s="58" t="s">
        <v>31</v>
      </c>
      <c r="J45" s="58" t="s">
        <v>32</v>
      </c>
      <c r="K45" s="59" t="s">
        <v>201</v>
      </c>
      <c r="L45" s="60" t="s">
        <v>34</v>
      </c>
      <c r="M45" s="61" t="s">
        <v>202</v>
      </c>
      <c r="N45" s="62" t="n">
        <v>77700</v>
      </c>
      <c r="O45" s="63" t="s">
        <v>203</v>
      </c>
      <c r="P45" s="112"/>
      <c r="Q45" s="65" t="n">
        <v>51.8</v>
      </c>
      <c r="R45" s="66" t="n">
        <v>12950</v>
      </c>
      <c r="S45" s="58" t="s">
        <v>204</v>
      </c>
      <c r="T45" s="66" t="n">
        <v>12950</v>
      </c>
      <c r="U45" s="66" t="n">
        <f aca="false">T45-R45</f>
        <v>0</v>
      </c>
      <c r="V45" s="67"/>
      <c r="W45" s="67"/>
      <c r="X45" s="67" t="n">
        <f aca="false">R45*54</f>
        <v>699300</v>
      </c>
      <c r="Y45" s="67" t="n">
        <f aca="false">T45*60</f>
        <v>777000</v>
      </c>
      <c r="Z45" s="67" t="n">
        <f aca="false">Y45-X45</f>
        <v>77700</v>
      </c>
      <c r="AA45" s="67"/>
      <c r="AB45" s="67"/>
      <c r="AC45" s="67"/>
      <c r="AD45" s="67"/>
    </row>
    <row r="46" s="68" customFormat="true" ht="49.95" hidden="false" customHeight="false" outlineLevel="0" collapsed="false">
      <c r="A46" s="54" t="n">
        <v>41</v>
      </c>
      <c r="B46" s="74" t="n">
        <v>43666</v>
      </c>
      <c r="C46" s="74" t="n">
        <v>43666</v>
      </c>
      <c r="D46" s="56" t="s">
        <v>199</v>
      </c>
      <c r="E46" s="56" t="s">
        <v>29</v>
      </c>
      <c r="F46" s="56" t="s">
        <v>200</v>
      </c>
      <c r="G46" s="111" t="n">
        <v>1034217030649</v>
      </c>
      <c r="H46" s="57" t="n">
        <v>4217061670</v>
      </c>
      <c r="I46" s="58" t="s">
        <v>31</v>
      </c>
      <c r="J46" s="58" t="s">
        <v>32</v>
      </c>
      <c r="K46" s="59" t="s">
        <v>205</v>
      </c>
      <c r="L46" s="60" t="s">
        <v>34</v>
      </c>
      <c r="M46" s="61" t="s">
        <v>206</v>
      </c>
      <c r="N46" s="62" t="n">
        <v>77580</v>
      </c>
      <c r="O46" s="63" t="s">
        <v>203</v>
      </c>
      <c r="P46" s="112"/>
      <c r="Q46" s="65" t="n">
        <v>43.1</v>
      </c>
      <c r="R46" s="66" t="n">
        <v>12930</v>
      </c>
      <c r="S46" s="58" t="s">
        <v>204</v>
      </c>
      <c r="T46" s="66" t="n">
        <v>12930</v>
      </c>
      <c r="U46" s="66" t="n">
        <f aca="false">T46-R46</f>
        <v>0</v>
      </c>
      <c r="V46" s="67"/>
      <c r="W46" s="67"/>
      <c r="X46" s="67" t="n">
        <f aca="false">R46*54</f>
        <v>698220</v>
      </c>
      <c r="Y46" s="67" t="n">
        <f aca="false">T46*60</f>
        <v>775800</v>
      </c>
      <c r="Z46" s="67" t="n">
        <f aca="false">Y46-X46</f>
        <v>77580</v>
      </c>
      <c r="AA46" s="67"/>
      <c r="AB46" s="67"/>
      <c r="AC46" s="67"/>
      <c r="AD46" s="67"/>
    </row>
    <row r="47" s="68" customFormat="true" ht="49.95" hidden="false" customHeight="false" outlineLevel="0" collapsed="false">
      <c r="A47" s="54" t="n">
        <v>42</v>
      </c>
      <c r="B47" s="74" t="n">
        <v>43666</v>
      </c>
      <c r="C47" s="74" t="n">
        <v>43666</v>
      </c>
      <c r="D47" s="56" t="s">
        <v>199</v>
      </c>
      <c r="E47" s="56" t="s">
        <v>29</v>
      </c>
      <c r="F47" s="56" t="s">
        <v>200</v>
      </c>
      <c r="G47" s="111" t="n">
        <v>1034217030649</v>
      </c>
      <c r="H47" s="57" t="n">
        <v>4217061670</v>
      </c>
      <c r="I47" s="58" t="s">
        <v>31</v>
      </c>
      <c r="J47" s="58" t="s">
        <v>32</v>
      </c>
      <c r="K47" s="59" t="s">
        <v>207</v>
      </c>
      <c r="L47" s="60" t="s">
        <v>34</v>
      </c>
      <c r="M47" s="61" t="s">
        <v>208</v>
      </c>
      <c r="N47" s="62" t="n">
        <v>48780</v>
      </c>
      <c r="O47" s="63" t="s">
        <v>209</v>
      </c>
      <c r="P47" s="112"/>
      <c r="Q47" s="65" t="n">
        <v>27.1</v>
      </c>
      <c r="R47" s="66" t="n">
        <v>8130</v>
      </c>
      <c r="S47" s="58" t="s">
        <v>204</v>
      </c>
      <c r="T47" s="66" t="n">
        <v>8130</v>
      </c>
      <c r="U47" s="66" t="n">
        <f aca="false">T47-R47</f>
        <v>0</v>
      </c>
      <c r="V47" s="67"/>
      <c r="W47" s="67"/>
      <c r="X47" s="67" t="n">
        <f aca="false">R47*54</f>
        <v>439020</v>
      </c>
      <c r="Y47" s="67" t="n">
        <f aca="false">T47*60</f>
        <v>487800</v>
      </c>
      <c r="Z47" s="67" t="n">
        <f aca="false">Y47-X47</f>
        <v>48780</v>
      </c>
      <c r="AA47" s="67"/>
      <c r="AB47" s="67"/>
      <c r="AC47" s="67"/>
      <c r="AD47" s="67"/>
    </row>
    <row r="48" s="68" customFormat="true" ht="80.25" hidden="false" customHeight="true" outlineLevel="0" collapsed="false">
      <c r="A48" s="54" t="n">
        <v>43</v>
      </c>
      <c r="B48" s="74" t="n">
        <v>43666</v>
      </c>
      <c r="C48" s="74" t="n">
        <v>43666</v>
      </c>
      <c r="D48" s="56" t="s">
        <v>210</v>
      </c>
      <c r="E48" s="56" t="s">
        <v>29</v>
      </c>
      <c r="F48" s="56" t="s">
        <v>200</v>
      </c>
      <c r="G48" s="111" t="n">
        <v>1034217030649</v>
      </c>
      <c r="H48" s="57" t="n">
        <v>4217061670</v>
      </c>
      <c r="I48" s="58" t="s">
        <v>31</v>
      </c>
      <c r="J48" s="58" t="s">
        <v>32</v>
      </c>
      <c r="K48" s="59" t="s">
        <v>211</v>
      </c>
      <c r="L48" s="60" t="s">
        <v>34</v>
      </c>
      <c r="M48" s="61" t="s">
        <v>212</v>
      </c>
      <c r="N48" s="62" t="n">
        <v>47250</v>
      </c>
      <c r="O48" s="63" t="s">
        <v>213</v>
      </c>
      <c r="P48" s="112"/>
      <c r="Q48" s="65" t="n">
        <v>31.5</v>
      </c>
      <c r="R48" s="66" t="n">
        <v>7875</v>
      </c>
      <c r="S48" s="58" t="s">
        <v>204</v>
      </c>
      <c r="T48" s="66" t="n">
        <v>7875</v>
      </c>
      <c r="U48" s="66" t="n">
        <f aca="false">T48-R48</f>
        <v>0</v>
      </c>
      <c r="V48" s="67"/>
      <c r="W48" s="67"/>
      <c r="X48" s="67" t="n">
        <f aca="false">R48*54</f>
        <v>425250</v>
      </c>
      <c r="Y48" s="67" t="n">
        <f aca="false">T48*60</f>
        <v>472500</v>
      </c>
      <c r="Z48" s="67" t="n">
        <f aca="false">Y48-X48</f>
        <v>47250</v>
      </c>
      <c r="AA48" s="67"/>
      <c r="AB48" s="67"/>
      <c r="AC48" s="67"/>
      <c r="AD48" s="67"/>
    </row>
    <row r="49" s="68" customFormat="true" ht="78.75" hidden="false" customHeight="true" outlineLevel="0" collapsed="false">
      <c r="A49" s="54" t="n">
        <v>44</v>
      </c>
      <c r="B49" s="74" t="n">
        <v>43666</v>
      </c>
      <c r="C49" s="74" t="n">
        <v>43666</v>
      </c>
      <c r="D49" s="56" t="s">
        <v>199</v>
      </c>
      <c r="E49" s="56" t="s">
        <v>29</v>
      </c>
      <c r="F49" s="56" t="s">
        <v>200</v>
      </c>
      <c r="G49" s="111" t="n">
        <v>1034217030649</v>
      </c>
      <c r="H49" s="57" t="n">
        <v>4217061670</v>
      </c>
      <c r="I49" s="58" t="s">
        <v>31</v>
      </c>
      <c r="J49" s="58" t="s">
        <v>32</v>
      </c>
      <c r="K49" s="59" t="s">
        <v>214</v>
      </c>
      <c r="L49" s="60" t="s">
        <v>34</v>
      </c>
      <c r="M49" s="61" t="s">
        <v>215</v>
      </c>
      <c r="N49" s="62" t="n">
        <v>67950</v>
      </c>
      <c r="O49" s="63" t="s">
        <v>203</v>
      </c>
      <c r="P49" s="112"/>
      <c r="Q49" s="65" t="n">
        <v>45.3</v>
      </c>
      <c r="R49" s="66" t="n">
        <v>11325</v>
      </c>
      <c r="S49" s="58" t="s">
        <v>204</v>
      </c>
      <c r="T49" s="66" t="n">
        <v>11325</v>
      </c>
      <c r="U49" s="66" t="n">
        <f aca="false">T49-R49</f>
        <v>0</v>
      </c>
      <c r="V49" s="67"/>
      <c r="W49" s="67"/>
      <c r="X49" s="67" t="n">
        <f aca="false">R49*54</f>
        <v>611550</v>
      </c>
      <c r="Y49" s="67" t="n">
        <f aca="false">T49*60</f>
        <v>679500</v>
      </c>
      <c r="Z49" s="67" t="n">
        <f aca="false">Y49-X49</f>
        <v>67950</v>
      </c>
      <c r="AA49" s="67"/>
      <c r="AB49" s="67"/>
      <c r="AC49" s="67"/>
      <c r="AD49" s="67"/>
    </row>
    <row r="50" s="68" customFormat="true" ht="69.4" hidden="false" customHeight="false" outlineLevel="0" collapsed="false">
      <c r="A50" s="54" t="n">
        <v>45</v>
      </c>
      <c r="B50" s="74" t="n">
        <v>43666</v>
      </c>
      <c r="C50" s="74" t="n">
        <v>43666</v>
      </c>
      <c r="D50" s="56" t="s">
        <v>199</v>
      </c>
      <c r="E50" s="56" t="s">
        <v>29</v>
      </c>
      <c r="F50" s="56" t="s">
        <v>200</v>
      </c>
      <c r="G50" s="111" t="n">
        <v>1034217030649</v>
      </c>
      <c r="H50" s="57" t="n">
        <v>4217061670</v>
      </c>
      <c r="I50" s="58" t="s">
        <v>31</v>
      </c>
      <c r="J50" s="58" t="s">
        <v>32</v>
      </c>
      <c r="K50" s="59" t="s">
        <v>216</v>
      </c>
      <c r="L50" s="60" t="s">
        <v>34</v>
      </c>
      <c r="M50" s="61" t="s">
        <v>217</v>
      </c>
      <c r="N50" s="62" t="n">
        <v>48000</v>
      </c>
      <c r="O50" s="63" t="s">
        <v>203</v>
      </c>
      <c r="P50" s="112"/>
      <c r="Q50" s="65" t="n">
        <v>32</v>
      </c>
      <c r="R50" s="66" t="n">
        <v>8000</v>
      </c>
      <c r="S50" s="58" t="s">
        <v>204</v>
      </c>
      <c r="T50" s="66" t="n">
        <v>8000</v>
      </c>
      <c r="U50" s="66" t="n">
        <f aca="false">T50-R50</f>
        <v>0</v>
      </c>
      <c r="V50" s="67"/>
      <c r="W50" s="67"/>
      <c r="X50" s="67" t="n">
        <f aca="false">R50*54</f>
        <v>432000</v>
      </c>
      <c r="Y50" s="67" t="n">
        <f aca="false">T50*60</f>
        <v>480000</v>
      </c>
      <c r="Z50" s="67" t="n">
        <f aca="false">Y50-X50</f>
        <v>48000</v>
      </c>
      <c r="AA50" s="67"/>
      <c r="AB50" s="67"/>
      <c r="AC50" s="67"/>
      <c r="AD50" s="67"/>
    </row>
    <row r="51" s="68" customFormat="true" ht="82.5" hidden="false" customHeight="true" outlineLevel="0" collapsed="false">
      <c r="A51" s="54" t="n">
        <v>46</v>
      </c>
      <c r="B51" s="74" t="n">
        <v>43486</v>
      </c>
      <c r="C51" s="74" t="n">
        <v>43486</v>
      </c>
      <c r="D51" s="56" t="s">
        <v>218</v>
      </c>
      <c r="E51" s="56" t="s">
        <v>78</v>
      </c>
      <c r="F51" s="56" t="s">
        <v>219</v>
      </c>
      <c r="G51" s="111" t="n">
        <v>1104220002611</v>
      </c>
      <c r="H51" s="57" t="n">
        <v>4220043328</v>
      </c>
      <c r="I51" s="58" t="s">
        <v>31</v>
      </c>
      <c r="J51" s="58" t="s">
        <v>32</v>
      </c>
      <c r="K51" s="59" t="s">
        <v>220</v>
      </c>
      <c r="L51" s="60" t="s">
        <v>34</v>
      </c>
      <c r="M51" s="61" t="s">
        <v>221</v>
      </c>
      <c r="N51" s="62" t="n">
        <v>1014454.84</v>
      </c>
      <c r="O51" s="63" t="s">
        <v>222</v>
      </c>
      <c r="P51" s="112"/>
      <c r="Q51" s="113" t="n">
        <v>229</v>
      </c>
      <c r="R51" s="69" t="n">
        <v>40075</v>
      </c>
      <c r="S51" s="58" t="s">
        <v>223</v>
      </c>
      <c r="T51" s="69" t="n">
        <v>57250</v>
      </c>
      <c r="U51" s="66" t="n">
        <f aca="false">T51-R51</f>
        <v>17175</v>
      </c>
      <c r="V51" s="67"/>
      <c r="W51" s="67"/>
      <c r="X51" s="67" t="n">
        <f aca="false">R51*54</f>
        <v>2164050</v>
      </c>
      <c r="Y51" s="67" t="n">
        <f aca="false">T51*60</f>
        <v>3435000</v>
      </c>
      <c r="Z51" s="67" t="n">
        <f aca="false">Y51-X51</f>
        <v>1270950</v>
      </c>
      <c r="AA51" s="67"/>
      <c r="AB51" s="67"/>
      <c r="AC51" s="67"/>
      <c r="AD51" s="67"/>
    </row>
    <row r="52" s="68" customFormat="true" ht="64.35" hidden="false" customHeight="true" outlineLevel="0" collapsed="false">
      <c r="A52" s="54" t="n">
        <v>47</v>
      </c>
      <c r="B52" s="116" t="n">
        <v>43738</v>
      </c>
      <c r="C52" s="116" t="n">
        <v>43738</v>
      </c>
      <c r="D52" s="117" t="s">
        <v>224</v>
      </c>
      <c r="E52" s="56" t="s">
        <v>78</v>
      </c>
      <c r="F52" s="117" t="s">
        <v>225</v>
      </c>
      <c r="G52" s="118" t="n">
        <v>321420500023698</v>
      </c>
      <c r="H52" s="119" t="n">
        <v>421812068030</v>
      </c>
      <c r="I52" s="58" t="s">
        <v>31</v>
      </c>
      <c r="J52" s="58" t="s">
        <v>32</v>
      </c>
      <c r="K52" s="120" t="s">
        <v>98</v>
      </c>
      <c r="L52" s="60" t="s">
        <v>34</v>
      </c>
      <c r="M52" s="121" t="s">
        <v>226</v>
      </c>
      <c r="N52" s="122" t="n">
        <v>370980</v>
      </c>
      <c r="O52" s="63" t="s">
        <v>227</v>
      </c>
      <c r="P52" s="112"/>
      <c r="Q52" s="123" t="n">
        <v>114.5</v>
      </c>
      <c r="R52" s="66" t="n">
        <v>16030</v>
      </c>
      <c r="S52" s="58" t="s">
        <v>228</v>
      </c>
      <c r="T52" s="66" t="n">
        <v>22900</v>
      </c>
      <c r="U52" s="66" t="n">
        <f aca="false">T52-R52</f>
        <v>6870</v>
      </c>
      <c r="V52" s="67"/>
      <c r="W52" s="67"/>
      <c r="X52" s="67" t="n">
        <f aca="false">R52*54</f>
        <v>865620</v>
      </c>
      <c r="Y52" s="67" t="n">
        <f aca="false">T52*60</f>
        <v>1374000</v>
      </c>
      <c r="Z52" s="67" t="n">
        <f aca="false">Y52-X52</f>
        <v>508380</v>
      </c>
      <c r="AA52" s="67"/>
      <c r="AB52" s="67"/>
      <c r="AC52" s="67"/>
      <c r="AD52" s="67"/>
    </row>
    <row r="53" s="68" customFormat="true" ht="120" hidden="false" customHeight="true" outlineLevel="0" collapsed="false">
      <c r="A53" s="54" t="n">
        <v>48</v>
      </c>
      <c r="B53" s="74" t="n">
        <v>43843</v>
      </c>
      <c r="C53" s="74" t="n">
        <v>43843</v>
      </c>
      <c r="D53" s="124" t="s">
        <v>229</v>
      </c>
      <c r="E53" s="56" t="s">
        <v>78</v>
      </c>
      <c r="F53" s="124" t="s">
        <v>230</v>
      </c>
      <c r="G53" s="111" t="n">
        <v>319420500089818</v>
      </c>
      <c r="H53" s="111" t="n">
        <v>421812677320</v>
      </c>
      <c r="I53" s="58" t="s">
        <v>31</v>
      </c>
      <c r="J53" s="58" t="s">
        <v>32</v>
      </c>
      <c r="K53" s="59" t="s">
        <v>231</v>
      </c>
      <c r="L53" s="60" t="s">
        <v>34</v>
      </c>
      <c r="M53" s="108" t="s">
        <v>232</v>
      </c>
      <c r="N53" s="91" t="n">
        <v>219558.78</v>
      </c>
      <c r="O53" s="92" t="s">
        <v>233</v>
      </c>
      <c r="P53" s="112"/>
      <c r="Q53" s="113" t="n">
        <v>48.2</v>
      </c>
      <c r="R53" s="66" t="n">
        <v>10122</v>
      </c>
      <c r="S53" s="58" t="s">
        <v>234</v>
      </c>
      <c r="T53" s="66" t="n">
        <v>14460</v>
      </c>
      <c r="U53" s="66" t="n">
        <f aca="false">T53-R53</f>
        <v>4338</v>
      </c>
      <c r="V53" s="67"/>
      <c r="W53" s="67"/>
      <c r="X53" s="67" t="n">
        <f aca="false">R53*54</f>
        <v>546588</v>
      </c>
      <c r="Y53" s="67" t="n">
        <f aca="false">T53*60</f>
        <v>867600</v>
      </c>
      <c r="Z53" s="67" t="n">
        <f aca="false">Y53-X53</f>
        <v>321012</v>
      </c>
      <c r="AA53" s="67"/>
      <c r="AB53" s="67"/>
      <c r="AC53" s="67"/>
      <c r="AD53" s="67"/>
    </row>
    <row r="54" s="68" customFormat="true" ht="79.5" hidden="false" customHeight="true" outlineLevel="0" collapsed="false">
      <c r="A54" s="54" t="n">
        <v>49</v>
      </c>
      <c r="B54" s="74" t="n">
        <v>43846</v>
      </c>
      <c r="C54" s="74" t="n">
        <v>43846</v>
      </c>
      <c r="D54" s="125" t="s">
        <v>235</v>
      </c>
      <c r="E54" s="125" t="s">
        <v>78</v>
      </c>
      <c r="F54" s="126" t="s">
        <v>236</v>
      </c>
      <c r="G54" s="125" t="n">
        <v>319420500087813</v>
      </c>
      <c r="H54" s="125" t="n">
        <v>421812978712</v>
      </c>
      <c r="I54" s="58" t="s">
        <v>31</v>
      </c>
      <c r="J54" s="58" t="s">
        <v>32</v>
      </c>
      <c r="K54" s="127" t="s">
        <v>237</v>
      </c>
      <c r="L54" s="60" t="s">
        <v>34</v>
      </c>
      <c r="M54" s="128" t="s">
        <v>238</v>
      </c>
      <c r="N54" s="129" t="n">
        <v>70256.79</v>
      </c>
      <c r="O54" s="92" t="s">
        <v>239</v>
      </c>
      <c r="P54" s="112"/>
      <c r="Q54" s="130" t="n">
        <v>13.2</v>
      </c>
      <c r="R54" s="69" t="n">
        <v>2494.8</v>
      </c>
      <c r="S54" s="58" t="s">
        <v>110</v>
      </c>
      <c r="T54" s="69" t="n">
        <v>3564</v>
      </c>
      <c r="U54" s="66" t="n">
        <f aca="false">T54-R54</f>
        <v>1069.2</v>
      </c>
      <c r="V54" s="67"/>
      <c r="W54" s="67"/>
      <c r="X54" s="67"/>
      <c r="Y54" s="67"/>
      <c r="Z54" s="67"/>
      <c r="AA54" s="67"/>
      <c r="AB54" s="67"/>
      <c r="AC54" s="67"/>
      <c r="AD54" s="67"/>
    </row>
    <row r="55" s="68" customFormat="true" ht="66" hidden="false" customHeight="true" outlineLevel="0" collapsed="false">
      <c r="A55" s="131" t="n">
        <v>50</v>
      </c>
      <c r="B55" s="132" t="n">
        <v>44025</v>
      </c>
      <c r="C55" s="132" t="n">
        <v>44025</v>
      </c>
      <c r="D55" s="133" t="s">
        <v>144</v>
      </c>
      <c r="E55" s="133" t="s">
        <v>78</v>
      </c>
      <c r="F55" s="133" t="s">
        <v>145</v>
      </c>
      <c r="G55" s="134" t="n">
        <v>1074217001506</v>
      </c>
      <c r="H55" s="134" t="n">
        <v>4217090487</v>
      </c>
      <c r="I55" s="135" t="s">
        <v>31</v>
      </c>
      <c r="J55" s="135" t="s">
        <v>32</v>
      </c>
      <c r="K55" s="136" t="s">
        <v>98</v>
      </c>
      <c r="L55" s="137" t="s">
        <v>34</v>
      </c>
      <c r="M55" s="138" t="s">
        <v>146</v>
      </c>
      <c r="N55" s="139" t="n">
        <v>249676.83</v>
      </c>
      <c r="O55" s="140" t="s">
        <v>240</v>
      </c>
      <c r="P55" s="141"/>
      <c r="Q55" s="142" t="n">
        <v>38.31</v>
      </c>
      <c r="R55" s="143" t="n">
        <v>7427.7</v>
      </c>
      <c r="S55" s="135" t="s">
        <v>241</v>
      </c>
      <c r="T55" s="143" t="n">
        <v>10611</v>
      </c>
      <c r="U55" s="144" t="n">
        <f aca="false">T55-R55</f>
        <v>3183.3</v>
      </c>
      <c r="V55" s="67"/>
      <c r="W55" s="67"/>
      <c r="X55" s="67"/>
      <c r="Y55" s="67"/>
      <c r="Z55" s="67"/>
      <c r="AA55" s="67"/>
      <c r="AB55" s="67"/>
      <c r="AC55" s="67"/>
      <c r="AD55" s="67"/>
    </row>
    <row r="56" s="68" customFormat="true" ht="82.5" hidden="false" customHeight="true" outlineLevel="0" collapsed="false">
      <c r="A56" s="54" t="n">
        <v>51</v>
      </c>
      <c r="B56" s="116" t="n">
        <v>44088</v>
      </c>
      <c r="C56" s="116" t="n">
        <v>44088</v>
      </c>
      <c r="D56" s="117" t="s">
        <v>242</v>
      </c>
      <c r="E56" s="56" t="s">
        <v>78</v>
      </c>
      <c r="F56" s="117" t="s">
        <v>243</v>
      </c>
      <c r="G56" s="118" t="n">
        <v>320420500047083</v>
      </c>
      <c r="H56" s="119" t="n">
        <v>422007329497</v>
      </c>
      <c r="I56" s="58" t="s">
        <v>31</v>
      </c>
      <c r="J56" s="58" t="s">
        <v>32</v>
      </c>
      <c r="K56" s="59" t="s">
        <v>244</v>
      </c>
      <c r="L56" s="60" t="s">
        <v>34</v>
      </c>
      <c r="M56" s="145" t="s">
        <v>245</v>
      </c>
      <c r="N56" s="146" t="n">
        <v>292645.16</v>
      </c>
      <c r="O56" s="92" t="s">
        <v>246</v>
      </c>
      <c r="P56" s="112"/>
      <c r="Q56" s="123" t="n">
        <v>67.5</v>
      </c>
      <c r="R56" s="147" t="n">
        <v>11812.5</v>
      </c>
      <c r="S56" s="148" t="s">
        <v>247</v>
      </c>
      <c r="T56" s="147" t="n">
        <v>16875</v>
      </c>
      <c r="U56" s="149" t="n">
        <f aca="false">T56-R56</f>
        <v>5062.5</v>
      </c>
      <c r="V56" s="67"/>
      <c r="W56" s="67"/>
      <c r="X56" s="67"/>
      <c r="Y56" s="67"/>
      <c r="Z56" s="67"/>
      <c r="AA56" s="67"/>
      <c r="AB56" s="67"/>
      <c r="AC56" s="67"/>
      <c r="AD56" s="67"/>
    </row>
    <row r="57" s="68" customFormat="true" ht="66" hidden="false" customHeight="true" outlineLevel="0" collapsed="false">
      <c r="A57" s="54" t="n">
        <v>52</v>
      </c>
      <c r="B57" s="74" t="n">
        <v>44138</v>
      </c>
      <c r="C57" s="74" t="n">
        <v>44138</v>
      </c>
      <c r="D57" s="56" t="s">
        <v>248</v>
      </c>
      <c r="E57" s="56" t="s">
        <v>78</v>
      </c>
      <c r="F57" s="56" t="s">
        <v>249</v>
      </c>
      <c r="G57" s="111" t="n">
        <v>1204200013610</v>
      </c>
      <c r="H57" s="57" t="n">
        <v>4217199974</v>
      </c>
      <c r="I57" s="58" t="s">
        <v>31</v>
      </c>
      <c r="J57" s="58" t="s">
        <v>32</v>
      </c>
      <c r="K57" s="120" t="s">
        <v>250</v>
      </c>
      <c r="L57" s="60" t="s">
        <v>34</v>
      </c>
      <c r="M57" s="61" t="s">
        <v>251</v>
      </c>
      <c r="N57" s="91" t="n">
        <v>236281.47</v>
      </c>
      <c r="O57" s="92" t="s">
        <v>252</v>
      </c>
      <c r="P57" s="112"/>
      <c r="Q57" s="113" t="n">
        <v>36.7</v>
      </c>
      <c r="R57" s="69" t="n">
        <v>7450.1</v>
      </c>
      <c r="S57" s="58" t="s">
        <v>253</v>
      </c>
      <c r="T57" s="69" t="n">
        <v>10643</v>
      </c>
      <c r="U57" s="66" t="n">
        <f aca="false">T57-R57</f>
        <v>3192.9</v>
      </c>
      <c r="V57" s="67"/>
      <c r="W57" s="67"/>
      <c r="X57" s="67"/>
      <c r="Y57" s="67"/>
      <c r="Z57" s="67"/>
      <c r="AA57" s="67"/>
      <c r="AB57" s="67"/>
      <c r="AC57" s="67"/>
      <c r="AD57" s="67"/>
    </row>
    <row r="58" s="68" customFormat="true" ht="72.75" hidden="false" customHeight="true" outlineLevel="0" collapsed="false">
      <c r="A58" s="54" t="n">
        <v>53</v>
      </c>
      <c r="B58" s="74" t="n">
        <v>44138</v>
      </c>
      <c r="C58" s="74" t="n">
        <v>44138</v>
      </c>
      <c r="D58" s="56" t="s">
        <v>248</v>
      </c>
      <c r="E58" s="56" t="s">
        <v>78</v>
      </c>
      <c r="F58" s="56" t="s">
        <v>249</v>
      </c>
      <c r="G58" s="111" t="n">
        <v>1204200013610</v>
      </c>
      <c r="H58" s="57" t="n">
        <v>4217199974</v>
      </c>
      <c r="I58" s="58" t="s">
        <v>31</v>
      </c>
      <c r="J58" s="58" t="s">
        <v>32</v>
      </c>
      <c r="K58" s="120" t="s">
        <v>254</v>
      </c>
      <c r="L58" s="60" t="s">
        <v>34</v>
      </c>
      <c r="M58" s="61" t="s">
        <v>255</v>
      </c>
      <c r="N58" s="91" t="n">
        <v>194503.49</v>
      </c>
      <c r="O58" s="92" t="s">
        <v>256</v>
      </c>
      <c r="P58" s="112"/>
      <c r="Q58" s="113" t="n">
        <v>41.8</v>
      </c>
      <c r="R58" s="69" t="n">
        <v>8485.4</v>
      </c>
      <c r="S58" s="58" t="s">
        <v>253</v>
      </c>
      <c r="T58" s="69" t="n">
        <v>12122</v>
      </c>
      <c r="U58" s="66" t="n">
        <f aca="false">T58-R58</f>
        <v>3636.6</v>
      </c>
      <c r="V58" s="67"/>
      <c r="W58" s="67"/>
      <c r="X58" s="67"/>
      <c r="Y58" s="67"/>
      <c r="Z58" s="67"/>
      <c r="AA58" s="67"/>
      <c r="AB58" s="67"/>
      <c r="AC58" s="67"/>
      <c r="AD58" s="67"/>
    </row>
    <row r="59" s="68" customFormat="true" ht="74.25" hidden="false" customHeight="true" outlineLevel="0" collapsed="false">
      <c r="A59" s="54" t="n">
        <v>54</v>
      </c>
      <c r="B59" s="74" t="n">
        <v>44138</v>
      </c>
      <c r="C59" s="74" t="n">
        <v>44138</v>
      </c>
      <c r="D59" s="56" t="s">
        <v>257</v>
      </c>
      <c r="E59" s="56" t="s">
        <v>78</v>
      </c>
      <c r="F59" s="56" t="s">
        <v>258</v>
      </c>
      <c r="G59" s="111" t="n">
        <v>1175476089469</v>
      </c>
      <c r="H59" s="57" t="n">
        <v>5406979410</v>
      </c>
      <c r="I59" s="58" t="s">
        <v>31</v>
      </c>
      <c r="J59" s="58" t="s">
        <v>32</v>
      </c>
      <c r="K59" s="59" t="s">
        <v>259</v>
      </c>
      <c r="L59" s="60" t="s">
        <v>34</v>
      </c>
      <c r="M59" s="61" t="s">
        <v>260</v>
      </c>
      <c r="N59" s="91" t="n">
        <v>34800</v>
      </c>
      <c r="O59" s="92" t="s">
        <v>252</v>
      </c>
      <c r="P59" s="112"/>
      <c r="Q59" s="113" t="n">
        <v>20</v>
      </c>
      <c r="R59" s="69" t="n">
        <v>5800</v>
      </c>
      <c r="S59" s="58" t="s">
        <v>253</v>
      </c>
      <c r="T59" s="69" t="n">
        <v>5800</v>
      </c>
      <c r="U59" s="66" t="n">
        <v>0</v>
      </c>
      <c r="V59" s="67"/>
      <c r="W59" s="67"/>
      <c r="X59" s="67"/>
      <c r="Y59" s="67"/>
      <c r="Z59" s="67"/>
      <c r="AA59" s="67"/>
      <c r="AB59" s="67"/>
      <c r="AC59" s="67"/>
      <c r="AD59" s="67"/>
    </row>
    <row r="60" s="68" customFormat="true" ht="65.25" hidden="false" customHeight="true" outlineLevel="0" collapsed="false">
      <c r="A60" s="54" t="n">
        <v>55</v>
      </c>
      <c r="B60" s="74" t="n">
        <v>44271</v>
      </c>
      <c r="C60" s="74" t="n">
        <v>44271</v>
      </c>
      <c r="D60" s="56" t="s">
        <v>261</v>
      </c>
      <c r="E60" s="56" t="s">
        <v>78</v>
      </c>
      <c r="F60" s="56" t="s">
        <v>262</v>
      </c>
      <c r="G60" s="57" t="n">
        <v>1204200003732</v>
      </c>
      <c r="H60" s="150" t="n">
        <v>4253047416</v>
      </c>
      <c r="I60" s="58" t="s">
        <v>31</v>
      </c>
      <c r="J60" s="58" t="s">
        <v>32</v>
      </c>
      <c r="K60" s="60" t="s">
        <v>263</v>
      </c>
      <c r="L60" s="60" t="s">
        <v>34</v>
      </c>
      <c r="M60" s="61" t="s">
        <v>264</v>
      </c>
      <c r="N60" s="151" t="n">
        <v>310952.42</v>
      </c>
      <c r="O60" s="152" t="s">
        <v>265</v>
      </c>
      <c r="Q60" s="65" t="n">
        <v>170.8</v>
      </c>
      <c r="R60" s="69" t="n">
        <v>29890</v>
      </c>
      <c r="S60" s="58" t="s">
        <v>266</v>
      </c>
      <c r="T60" s="69" t="n">
        <v>42700</v>
      </c>
      <c r="U60" s="153" t="n">
        <v>12810</v>
      </c>
      <c r="V60" s="67"/>
      <c r="W60" s="67"/>
      <c r="X60" s="67"/>
      <c r="Y60" s="67"/>
      <c r="Z60" s="67"/>
      <c r="AA60" s="67"/>
      <c r="AB60" s="67"/>
      <c r="AC60" s="67"/>
      <c r="AD60" s="67"/>
    </row>
    <row r="61" s="68" customFormat="true" ht="66" hidden="false" customHeight="true" outlineLevel="0" collapsed="false">
      <c r="A61" s="54" t="n">
        <v>56</v>
      </c>
      <c r="B61" s="74" t="n">
        <v>44271</v>
      </c>
      <c r="C61" s="74" t="n">
        <v>44271</v>
      </c>
      <c r="D61" s="56" t="s">
        <v>261</v>
      </c>
      <c r="E61" s="56" t="s">
        <v>78</v>
      </c>
      <c r="F61" s="56" t="s">
        <v>262</v>
      </c>
      <c r="G61" s="57" t="n">
        <v>1204200003732</v>
      </c>
      <c r="H61" s="150" t="n">
        <v>4253047416</v>
      </c>
      <c r="I61" s="58" t="s">
        <v>31</v>
      </c>
      <c r="J61" s="58" t="s">
        <v>32</v>
      </c>
      <c r="K61" s="60" t="s">
        <v>267</v>
      </c>
      <c r="L61" s="60" t="s">
        <v>34</v>
      </c>
      <c r="M61" s="61" t="s">
        <v>268</v>
      </c>
      <c r="N61" s="151" t="n">
        <v>28295.44</v>
      </c>
      <c r="O61" s="152" t="s">
        <v>265</v>
      </c>
      <c r="Q61" s="65" t="n">
        <v>13.4</v>
      </c>
      <c r="R61" s="69" t="n">
        <v>2720.2</v>
      </c>
      <c r="S61" s="58" t="s">
        <v>266</v>
      </c>
      <c r="T61" s="69" t="n">
        <v>3886</v>
      </c>
      <c r="U61" s="153" t="n">
        <v>1165.8</v>
      </c>
      <c r="V61" s="67"/>
      <c r="W61" s="67"/>
      <c r="X61" s="67"/>
      <c r="Y61" s="67"/>
      <c r="Z61" s="67"/>
      <c r="AA61" s="67"/>
      <c r="AB61" s="67"/>
      <c r="AC61" s="67"/>
      <c r="AD61" s="67"/>
    </row>
    <row r="62" s="68" customFormat="true" ht="105" hidden="false" customHeight="true" outlineLevel="0" collapsed="false">
      <c r="A62" s="54" t="n">
        <v>57</v>
      </c>
      <c r="B62" s="74" t="n">
        <v>44312</v>
      </c>
      <c r="C62" s="74" t="n">
        <v>44312</v>
      </c>
      <c r="D62" s="56" t="s">
        <v>149</v>
      </c>
      <c r="E62" s="56" t="s">
        <v>78</v>
      </c>
      <c r="F62" s="56" t="s">
        <v>269</v>
      </c>
      <c r="G62" s="57" t="n">
        <v>1124217008145</v>
      </c>
      <c r="H62" s="57" t="n">
        <v>4217148017</v>
      </c>
      <c r="I62" s="58" t="s">
        <v>31</v>
      </c>
      <c r="J62" s="58" t="s">
        <v>32</v>
      </c>
      <c r="K62" s="59" t="s">
        <v>270</v>
      </c>
      <c r="L62" s="60" t="s">
        <v>34</v>
      </c>
      <c r="M62" s="61" t="s">
        <v>271</v>
      </c>
      <c r="N62" s="151" t="n">
        <v>492019.67</v>
      </c>
      <c r="O62" s="152" t="s">
        <v>272</v>
      </c>
      <c r="Q62" s="65" t="n">
        <v>105.5</v>
      </c>
      <c r="R62" s="69" t="n">
        <v>15508.5</v>
      </c>
      <c r="S62" s="58" t="s">
        <v>273</v>
      </c>
      <c r="T62" s="69" t="n">
        <v>22155</v>
      </c>
      <c r="U62" s="153" t="n">
        <v>6646.5</v>
      </c>
      <c r="V62" s="67"/>
      <c r="W62" s="67"/>
      <c r="X62" s="67"/>
      <c r="Y62" s="67"/>
      <c r="Z62" s="67"/>
      <c r="AA62" s="67"/>
      <c r="AB62" s="67"/>
      <c r="AC62" s="67"/>
      <c r="AD62" s="67"/>
    </row>
    <row r="63" s="68" customFormat="true" ht="66" hidden="false" customHeight="true" outlineLevel="0" collapsed="false">
      <c r="A63" s="54" t="n">
        <v>58</v>
      </c>
      <c r="B63" s="116" t="n">
        <v>44312</v>
      </c>
      <c r="C63" s="116" t="n">
        <v>44312</v>
      </c>
      <c r="D63" s="117" t="s">
        <v>274</v>
      </c>
      <c r="E63" s="117" t="s">
        <v>78</v>
      </c>
      <c r="F63" s="117" t="s">
        <v>275</v>
      </c>
      <c r="G63" s="154" t="n">
        <v>1194205008447</v>
      </c>
      <c r="H63" s="148" t="n">
        <v>4217193771</v>
      </c>
      <c r="I63" s="148" t="s">
        <v>31</v>
      </c>
      <c r="J63" s="148" t="s">
        <v>32</v>
      </c>
      <c r="K63" s="155" t="s">
        <v>33</v>
      </c>
      <c r="L63" s="156" t="s">
        <v>34</v>
      </c>
      <c r="M63" s="145" t="s">
        <v>276</v>
      </c>
      <c r="N63" s="157" t="n">
        <v>491358.02</v>
      </c>
      <c r="O63" s="158" t="s">
        <v>277</v>
      </c>
      <c r="Q63" s="65" t="n">
        <v>269.8</v>
      </c>
      <c r="R63" s="69" t="n">
        <v>50992.2</v>
      </c>
      <c r="S63" s="58" t="s">
        <v>273</v>
      </c>
      <c r="T63" s="159" t="s">
        <v>278</v>
      </c>
      <c r="U63" s="153" t="n">
        <v>21853.8</v>
      </c>
      <c r="V63" s="67"/>
      <c r="W63" s="67"/>
      <c r="X63" s="67"/>
      <c r="Y63" s="67"/>
      <c r="Z63" s="67"/>
      <c r="AA63" s="67"/>
      <c r="AB63" s="67"/>
      <c r="AC63" s="67"/>
      <c r="AD63" s="67"/>
    </row>
    <row r="64" s="68" customFormat="true" ht="66" hidden="false" customHeight="true" outlineLevel="0" collapsed="false">
      <c r="A64" s="54" t="n">
        <v>59</v>
      </c>
      <c r="B64" s="74" t="n">
        <v>44368</v>
      </c>
      <c r="C64" s="74" t="n">
        <v>44368</v>
      </c>
      <c r="D64" s="56" t="s">
        <v>279</v>
      </c>
      <c r="E64" s="117" t="s">
        <v>78</v>
      </c>
      <c r="F64" s="117" t="s">
        <v>280</v>
      </c>
      <c r="G64" s="160" t="n">
        <v>310422128100013</v>
      </c>
      <c r="H64" s="54" t="n">
        <v>422108093978</v>
      </c>
      <c r="I64" s="148" t="s">
        <v>31</v>
      </c>
      <c r="J64" s="148" t="s">
        <v>32</v>
      </c>
      <c r="K64" s="155" t="s">
        <v>33</v>
      </c>
      <c r="L64" s="156" t="s">
        <v>34</v>
      </c>
      <c r="M64" s="145" t="s">
        <v>281</v>
      </c>
      <c r="N64" s="151" t="n">
        <v>66637.1</v>
      </c>
      <c r="O64" s="152" t="s">
        <v>282</v>
      </c>
      <c r="Q64" s="65" t="n">
        <v>35.12</v>
      </c>
      <c r="R64" s="69" t="n">
        <v>5900.16</v>
      </c>
      <c r="S64" s="58" t="s">
        <v>283</v>
      </c>
      <c r="T64" s="66" t="n">
        <v>8428.8</v>
      </c>
      <c r="U64" s="153" t="n">
        <v>2528.64</v>
      </c>
      <c r="V64" s="67"/>
      <c r="W64" s="67"/>
      <c r="X64" s="67"/>
      <c r="Y64" s="67"/>
      <c r="Z64" s="161"/>
      <c r="AA64" s="67"/>
      <c r="AB64" s="67"/>
      <c r="AC64" s="67"/>
      <c r="AD64" s="67"/>
    </row>
    <row r="65" s="68" customFormat="true" ht="79.5" hidden="false" customHeight="true" outlineLevel="0" collapsed="false">
      <c r="A65" s="54" t="n">
        <v>60</v>
      </c>
      <c r="B65" s="74" t="n">
        <v>44369</v>
      </c>
      <c r="C65" s="74" t="n">
        <v>44369</v>
      </c>
      <c r="D65" s="56" t="s">
        <v>284</v>
      </c>
      <c r="E65" s="117" t="s">
        <v>78</v>
      </c>
      <c r="F65" s="117" t="s">
        <v>285</v>
      </c>
      <c r="G65" s="162" t="n">
        <v>321420500041605</v>
      </c>
      <c r="H65" s="154" t="n">
        <v>421899857283</v>
      </c>
      <c r="I65" s="148" t="s">
        <v>31</v>
      </c>
      <c r="J65" s="148" t="s">
        <v>32</v>
      </c>
      <c r="K65" s="60" t="s">
        <v>286</v>
      </c>
      <c r="L65" s="156" t="s">
        <v>34</v>
      </c>
      <c r="M65" s="145" t="s">
        <v>287</v>
      </c>
      <c r="N65" s="151" t="n">
        <v>81787.28</v>
      </c>
      <c r="O65" s="152" t="s">
        <v>288</v>
      </c>
      <c r="Q65" s="65" t="n">
        <v>61.1</v>
      </c>
      <c r="R65" s="69" t="n">
        <v>5560.1</v>
      </c>
      <c r="S65" s="58" t="s">
        <v>289</v>
      </c>
      <c r="T65" s="66" t="n">
        <v>7943</v>
      </c>
      <c r="U65" s="153" t="n">
        <v>2382.9</v>
      </c>
      <c r="V65" s="67"/>
      <c r="W65" s="67"/>
      <c r="X65" s="67" t="n">
        <f aca="false">R65*54</f>
        <v>300245.4</v>
      </c>
      <c r="Y65" s="67" t="n">
        <f aca="false">T65*60</f>
        <v>476580</v>
      </c>
      <c r="Z65" s="161" t="n">
        <f aca="false">Y65-X65</f>
        <v>176334.6</v>
      </c>
      <c r="AA65" s="67"/>
      <c r="AB65" s="67"/>
      <c r="AC65" s="67"/>
      <c r="AD65" s="67"/>
    </row>
    <row r="66" s="68" customFormat="true" ht="66.75" hidden="false" customHeight="true" outlineLevel="0" collapsed="false">
      <c r="A66" s="54" t="n">
        <v>61</v>
      </c>
      <c r="B66" s="74" t="n">
        <v>44558</v>
      </c>
      <c r="C66" s="74" t="n">
        <v>44558</v>
      </c>
      <c r="D66" s="56" t="s">
        <v>290</v>
      </c>
      <c r="E66" s="117" t="s">
        <v>78</v>
      </c>
      <c r="F66" s="117" t="s">
        <v>291</v>
      </c>
      <c r="G66" s="162" t="n">
        <v>315421700000921</v>
      </c>
      <c r="H66" s="162" t="n">
        <v>421721482490</v>
      </c>
      <c r="I66" s="148" t="s">
        <v>31</v>
      </c>
      <c r="J66" s="148" t="s">
        <v>32</v>
      </c>
      <c r="K66" s="60" t="s">
        <v>98</v>
      </c>
      <c r="L66" s="156" t="s">
        <v>34</v>
      </c>
      <c r="M66" s="145" t="s">
        <v>292</v>
      </c>
      <c r="N66" s="151" t="n">
        <v>142080</v>
      </c>
      <c r="O66" s="152" t="s">
        <v>293</v>
      </c>
      <c r="Q66" s="65" t="n">
        <v>20</v>
      </c>
      <c r="R66" s="69" t="n">
        <v>4480</v>
      </c>
      <c r="S66" s="58" t="s">
        <v>294</v>
      </c>
      <c r="T66" s="66" t="n">
        <v>6400</v>
      </c>
      <c r="U66" s="153" t="n">
        <v>1920</v>
      </c>
      <c r="V66" s="112" t="s">
        <v>295</v>
      </c>
      <c r="W66" s="67"/>
      <c r="X66" s="67" t="n">
        <f aca="false">R66*54</f>
        <v>241920</v>
      </c>
      <c r="Y66" s="67" t="n">
        <f aca="false">T66*60</f>
        <v>384000</v>
      </c>
      <c r="Z66" s="161" t="n">
        <f aca="false">Y66-X66</f>
        <v>142080</v>
      </c>
      <c r="AA66" s="67"/>
      <c r="AB66" s="67"/>
      <c r="AC66" s="67"/>
      <c r="AD66" s="67"/>
    </row>
    <row r="67" s="68" customFormat="true" ht="64.5" hidden="false" customHeight="true" outlineLevel="0" collapsed="false">
      <c r="A67" s="54" t="n">
        <v>62</v>
      </c>
      <c r="B67" s="74" t="n">
        <v>44558</v>
      </c>
      <c r="C67" s="74" t="n">
        <v>44558</v>
      </c>
      <c r="D67" s="56" t="s">
        <v>290</v>
      </c>
      <c r="E67" s="117" t="s">
        <v>78</v>
      </c>
      <c r="F67" s="117" t="s">
        <v>291</v>
      </c>
      <c r="G67" s="163" t="n">
        <v>315421700000921</v>
      </c>
      <c r="H67" s="162" t="n">
        <v>421721482490</v>
      </c>
      <c r="I67" s="148" t="s">
        <v>31</v>
      </c>
      <c r="J67" s="148" t="s">
        <v>32</v>
      </c>
      <c r="K67" s="60" t="s">
        <v>98</v>
      </c>
      <c r="L67" s="156" t="s">
        <v>34</v>
      </c>
      <c r="M67" s="145" t="s">
        <v>292</v>
      </c>
      <c r="N67" s="151" t="n">
        <v>159484.8</v>
      </c>
      <c r="O67" s="152" t="s">
        <v>293</v>
      </c>
      <c r="Q67" s="65" t="n">
        <v>22.45</v>
      </c>
      <c r="R67" s="69" t="n">
        <v>5028.8</v>
      </c>
      <c r="S67" s="58" t="s">
        <v>294</v>
      </c>
      <c r="T67" s="66" t="n">
        <v>7184</v>
      </c>
      <c r="U67" s="153" t="n">
        <v>2155.2</v>
      </c>
      <c r="V67" s="112" t="s">
        <v>296</v>
      </c>
      <c r="W67" s="67"/>
      <c r="X67" s="67" t="n">
        <f aca="false">R67*54</f>
        <v>271555.2</v>
      </c>
      <c r="Y67" s="67" t="n">
        <f aca="false">T67*60</f>
        <v>431040</v>
      </c>
      <c r="Z67" s="161" t="n">
        <f aca="false">Y67-X67</f>
        <v>159484.8</v>
      </c>
      <c r="AA67" s="67"/>
      <c r="AB67" s="67"/>
      <c r="AC67" s="67"/>
      <c r="AD67" s="67"/>
    </row>
    <row r="68" s="68" customFormat="true" ht="60.75" hidden="false" customHeight="true" outlineLevel="0" collapsed="false">
      <c r="A68" s="54" t="n">
        <v>63</v>
      </c>
      <c r="B68" s="74" t="n">
        <v>44558</v>
      </c>
      <c r="C68" s="74" t="n">
        <v>44558</v>
      </c>
      <c r="D68" s="56" t="s">
        <v>290</v>
      </c>
      <c r="E68" s="117" t="s">
        <v>78</v>
      </c>
      <c r="F68" s="117" t="s">
        <v>291</v>
      </c>
      <c r="G68" s="162" t="n">
        <v>315421700000921</v>
      </c>
      <c r="H68" s="162" t="n">
        <v>421721482490</v>
      </c>
      <c r="I68" s="148" t="s">
        <v>31</v>
      </c>
      <c r="J68" s="148" t="s">
        <v>32</v>
      </c>
      <c r="K68" s="60" t="s">
        <v>98</v>
      </c>
      <c r="L68" s="156" t="s">
        <v>34</v>
      </c>
      <c r="M68" s="145" t="s">
        <v>292</v>
      </c>
      <c r="N68" s="151" t="n">
        <v>316128</v>
      </c>
      <c r="O68" s="152" t="s">
        <v>293</v>
      </c>
      <c r="Q68" s="65" t="n">
        <v>44.5</v>
      </c>
      <c r="R68" s="66" t="n">
        <v>9968</v>
      </c>
      <c r="S68" s="58" t="s">
        <v>294</v>
      </c>
      <c r="T68" s="164" t="n">
        <v>14240</v>
      </c>
      <c r="U68" s="153" t="n">
        <v>4272</v>
      </c>
      <c r="V68" s="112" t="s">
        <v>297</v>
      </c>
      <c r="W68" s="67"/>
      <c r="X68" s="67" t="n">
        <f aca="false">R68*54</f>
        <v>538272</v>
      </c>
      <c r="Y68" s="67" t="n">
        <f aca="false">T68*60</f>
        <v>854400</v>
      </c>
      <c r="Z68" s="161" t="n">
        <f aca="false">Y68-X68</f>
        <v>316128</v>
      </c>
      <c r="AA68" s="67"/>
      <c r="AB68" s="67"/>
      <c r="AC68" s="67"/>
      <c r="AD68" s="67"/>
    </row>
    <row r="69" s="68" customFormat="true" ht="63.75" hidden="false" customHeight="true" outlineLevel="0" collapsed="false">
      <c r="A69" s="54" t="n">
        <v>64</v>
      </c>
      <c r="B69" s="74" t="n">
        <v>44558</v>
      </c>
      <c r="C69" s="74" t="n">
        <v>44558</v>
      </c>
      <c r="D69" s="56" t="s">
        <v>298</v>
      </c>
      <c r="E69" s="117" t="s">
        <v>78</v>
      </c>
      <c r="F69" s="117" t="s">
        <v>299</v>
      </c>
      <c r="G69" s="162" t="n">
        <v>1124217003844</v>
      </c>
      <c r="H69" s="162" t="n">
        <v>4217144140</v>
      </c>
      <c r="I69" s="148" t="s">
        <v>31</v>
      </c>
      <c r="J69" s="148" t="s">
        <v>32</v>
      </c>
      <c r="K69" s="60" t="s">
        <v>98</v>
      </c>
      <c r="L69" s="156" t="s">
        <v>34</v>
      </c>
      <c r="M69" s="145" t="s">
        <v>292</v>
      </c>
      <c r="N69" s="151" t="n">
        <v>143500.8</v>
      </c>
      <c r="O69" s="152" t="s">
        <v>293</v>
      </c>
      <c r="Q69" s="65" t="n">
        <v>20.2</v>
      </c>
      <c r="R69" s="66" t="n">
        <v>4524.8</v>
      </c>
      <c r="S69" s="58" t="s">
        <v>294</v>
      </c>
      <c r="T69" s="164" t="n">
        <v>6464</v>
      </c>
      <c r="U69" s="153" t="n">
        <v>1939.2</v>
      </c>
      <c r="V69" s="112" t="s">
        <v>300</v>
      </c>
      <c r="W69" s="67"/>
      <c r="X69" s="67" t="n">
        <f aca="false">R69*54</f>
        <v>244339.2</v>
      </c>
      <c r="Y69" s="67" t="n">
        <f aca="false">T69*60</f>
        <v>387840</v>
      </c>
      <c r="Z69" s="161" t="n">
        <f aca="false">Y69-X69</f>
        <v>143500.8</v>
      </c>
      <c r="AA69" s="67"/>
      <c r="AB69" s="67"/>
      <c r="AC69" s="67"/>
      <c r="AD69" s="67"/>
    </row>
    <row r="70" s="68" customFormat="true" ht="55" hidden="false" customHeight="true" outlineLevel="0" collapsed="false">
      <c r="A70" s="54" t="n">
        <v>65</v>
      </c>
      <c r="B70" s="74" t="n">
        <v>44558</v>
      </c>
      <c r="C70" s="74" t="n">
        <v>44558</v>
      </c>
      <c r="D70" s="56" t="s">
        <v>298</v>
      </c>
      <c r="E70" s="117" t="s">
        <v>78</v>
      </c>
      <c r="F70" s="117" t="s">
        <v>299</v>
      </c>
      <c r="G70" s="162" t="n">
        <v>1124217003844</v>
      </c>
      <c r="H70" s="162" t="n">
        <v>4217144140</v>
      </c>
      <c r="I70" s="148" t="s">
        <v>31</v>
      </c>
      <c r="J70" s="148" t="s">
        <v>32</v>
      </c>
      <c r="K70" s="60" t="s">
        <v>98</v>
      </c>
      <c r="L70" s="156" t="s">
        <v>34</v>
      </c>
      <c r="M70" s="145" t="s">
        <v>292</v>
      </c>
      <c r="N70" s="151" t="n">
        <v>158419.2</v>
      </c>
      <c r="O70" s="152" t="s">
        <v>293</v>
      </c>
      <c r="Q70" s="65" t="n">
        <v>22.3</v>
      </c>
      <c r="R70" s="66" t="n">
        <v>4995.2</v>
      </c>
      <c r="S70" s="58" t="s">
        <v>294</v>
      </c>
      <c r="T70" s="164" t="n">
        <v>7136</v>
      </c>
      <c r="U70" s="153" t="n">
        <v>2140.8</v>
      </c>
      <c r="V70" s="112" t="s">
        <v>301</v>
      </c>
      <c r="W70" s="67"/>
      <c r="X70" s="67" t="n">
        <f aca="false">R70*54</f>
        <v>269740.8</v>
      </c>
      <c r="Y70" s="67" t="n">
        <f aca="false">T70*60</f>
        <v>428160</v>
      </c>
      <c r="Z70" s="161" t="n">
        <f aca="false">Y70-X70</f>
        <v>158419.2</v>
      </c>
      <c r="AA70" s="67"/>
      <c r="AB70" s="67"/>
      <c r="AC70" s="67"/>
      <c r="AD70" s="67"/>
    </row>
    <row r="71" s="68" customFormat="true" ht="61.55" hidden="false" customHeight="true" outlineLevel="0" collapsed="false">
      <c r="A71" s="54" t="n">
        <v>66</v>
      </c>
      <c r="B71" s="74" t="n">
        <v>44558</v>
      </c>
      <c r="C71" s="74" t="n">
        <v>44558</v>
      </c>
      <c r="D71" s="56" t="s">
        <v>298</v>
      </c>
      <c r="E71" s="117" t="s">
        <v>78</v>
      </c>
      <c r="F71" s="117" t="s">
        <v>299</v>
      </c>
      <c r="G71" s="162" t="n">
        <v>1124217003844</v>
      </c>
      <c r="H71" s="162" t="n">
        <v>4217144140</v>
      </c>
      <c r="I71" s="148" t="s">
        <v>31</v>
      </c>
      <c r="J71" s="148" t="s">
        <v>32</v>
      </c>
      <c r="K71" s="60" t="s">
        <v>98</v>
      </c>
      <c r="L71" s="156" t="s">
        <v>34</v>
      </c>
      <c r="M71" s="145" t="s">
        <v>292</v>
      </c>
      <c r="N71" s="151" t="n">
        <v>152025.6</v>
      </c>
      <c r="O71" s="152" t="s">
        <v>293</v>
      </c>
      <c r="Q71" s="65" t="n">
        <v>21.4</v>
      </c>
      <c r="R71" s="66" t="n">
        <v>4793.6</v>
      </c>
      <c r="S71" s="58" t="s">
        <v>294</v>
      </c>
      <c r="T71" s="66" t="n">
        <v>6848</v>
      </c>
      <c r="U71" s="153" t="n">
        <v>2054.4</v>
      </c>
      <c r="V71" s="112" t="s">
        <v>302</v>
      </c>
      <c r="W71" s="67"/>
      <c r="X71" s="67" t="n">
        <f aca="false">R71*54</f>
        <v>258854.4</v>
      </c>
      <c r="Y71" s="67" t="n">
        <f aca="false">T71*60</f>
        <v>410880</v>
      </c>
      <c r="Z71" s="161" t="n">
        <f aca="false">Y71-X71</f>
        <v>152025.6</v>
      </c>
      <c r="AA71" s="67"/>
      <c r="AB71" s="67"/>
      <c r="AC71" s="67"/>
      <c r="AD71" s="67"/>
    </row>
    <row r="72" s="68" customFormat="true" ht="58.5" hidden="false" customHeight="true" outlineLevel="0" collapsed="false">
      <c r="A72" s="54" t="n">
        <v>67</v>
      </c>
      <c r="B72" s="74" t="n">
        <v>44220</v>
      </c>
      <c r="C72" s="74" t="n">
        <v>44585</v>
      </c>
      <c r="D72" s="125" t="s">
        <v>235</v>
      </c>
      <c r="E72" s="125" t="s">
        <v>78</v>
      </c>
      <c r="F72" s="126" t="s">
        <v>236</v>
      </c>
      <c r="G72" s="125" t="n">
        <v>319420500087813</v>
      </c>
      <c r="H72" s="125" t="n">
        <v>421812978712</v>
      </c>
      <c r="I72" s="58" t="s">
        <v>31</v>
      </c>
      <c r="J72" s="58" t="s">
        <v>32</v>
      </c>
      <c r="K72" s="60" t="s">
        <v>98</v>
      </c>
      <c r="L72" s="156" t="s">
        <v>34</v>
      </c>
      <c r="M72" s="145" t="s">
        <v>303</v>
      </c>
      <c r="N72" s="91" t="n">
        <v>69264</v>
      </c>
      <c r="O72" s="152" t="s">
        <v>304</v>
      </c>
      <c r="Q72" s="65" t="n">
        <v>13</v>
      </c>
      <c r="R72" s="66" t="n">
        <v>2184</v>
      </c>
      <c r="S72" s="58" t="s">
        <v>305</v>
      </c>
      <c r="T72" s="66" t="n">
        <v>3120</v>
      </c>
      <c r="U72" s="153" t="n">
        <v>936</v>
      </c>
      <c r="V72" s="165"/>
      <c r="W72" s="67"/>
      <c r="X72" s="67" t="n">
        <f aca="false">R72*54</f>
        <v>117936</v>
      </c>
      <c r="Y72" s="67" t="n">
        <f aca="false">T72*60</f>
        <v>187200</v>
      </c>
      <c r="Z72" s="161" t="n">
        <f aca="false">Y72-X72</f>
        <v>69264</v>
      </c>
      <c r="AA72" s="67"/>
      <c r="AB72" s="67"/>
      <c r="AC72" s="67"/>
      <c r="AD72" s="67"/>
    </row>
    <row r="73" s="68" customFormat="true" ht="57" hidden="false" customHeight="true" outlineLevel="0" collapsed="false">
      <c r="A73" s="54" t="n">
        <v>68</v>
      </c>
      <c r="B73" s="74" t="n">
        <v>44571</v>
      </c>
      <c r="C73" s="74" t="n">
        <v>44571</v>
      </c>
      <c r="D73" s="56" t="s">
        <v>306</v>
      </c>
      <c r="E73" s="125" t="s">
        <v>78</v>
      </c>
      <c r="F73" s="56" t="s">
        <v>307</v>
      </c>
      <c r="G73" s="162" t="n">
        <v>1214200017172</v>
      </c>
      <c r="H73" s="166" t="n">
        <v>4253051211</v>
      </c>
      <c r="I73" s="58" t="s">
        <v>31</v>
      </c>
      <c r="J73" s="58" t="s">
        <v>32</v>
      </c>
      <c r="K73" s="60" t="s">
        <v>98</v>
      </c>
      <c r="L73" s="156" t="s">
        <v>34</v>
      </c>
      <c r="M73" s="145" t="s">
        <v>308</v>
      </c>
      <c r="N73" s="157" t="n">
        <v>1617768.67</v>
      </c>
      <c r="O73" s="152" t="s">
        <v>309</v>
      </c>
      <c r="Q73" s="65" t="n">
        <v>269.8</v>
      </c>
      <c r="R73" s="66" t="n">
        <v>50992.2</v>
      </c>
      <c r="S73" s="58" t="s">
        <v>310</v>
      </c>
      <c r="T73" s="164" t="n">
        <v>72846</v>
      </c>
      <c r="U73" s="153" t="n">
        <v>21853.8</v>
      </c>
      <c r="V73" s="165"/>
      <c r="W73" s="67"/>
      <c r="X73" s="67" t="n">
        <f aca="false">R73*54</f>
        <v>2753578.8</v>
      </c>
      <c r="Y73" s="67" t="n">
        <f aca="false">T73*60</f>
        <v>4370760</v>
      </c>
      <c r="Z73" s="161" t="n">
        <f aca="false">Y73-X73</f>
        <v>1617181.2</v>
      </c>
      <c r="AA73" s="67"/>
      <c r="AB73" s="67"/>
      <c r="AC73" s="67"/>
      <c r="AD73" s="67"/>
    </row>
    <row r="74" s="68" customFormat="true" ht="60" hidden="false" customHeight="true" outlineLevel="0" collapsed="false">
      <c r="A74" s="54" t="n">
        <v>69</v>
      </c>
      <c r="B74" s="116" t="n">
        <v>44585</v>
      </c>
      <c r="C74" s="116" t="n">
        <v>44585</v>
      </c>
      <c r="D74" s="117" t="s">
        <v>311</v>
      </c>
      <c r="E74" s="167" t="s">
        <v>78</v>
      </c>
      <c r="F74" s="117" t="s">
        <v>312</v>
      </c>
      <c r="G74" s="168" t="n">
        <v>320420500088229</v>
      </c>
      <c r="H74" s="168" t="n">
        <v>421707701260</v>
      </c>
      <c r="I74" s="148" t="s">
        <v>31</v>
      </c>
      <c r="J74" s="148" t="s">
        <v>32</v>
      </c>
      <c r="K74" s="156" t="s">
        <v>313</v>
      </c>
      <c r="L74" s="156" t="s">
        <v>34</v>
      </c>
      <c r="M74" s="145" t="s">
        <v>314</v>
      </c>
      <c r="N74" s="146" t="n">
        <v>265054.82</v>
      </c>
      <c r="O74" s="158" t="s">
        <v>315</v>
      </c>
      <c r="Q74" s="169" t="n">
        <v>144.9</v>
      </c>
      <c r="R74" s="66" t="n">
        <v>30429</v>
      </c>
      <c r="S74" s="58" t="s">
        <v>305</v>
      </c>
      <c r="T74" s="66" t="n">
        <v>43470</v>
      </c>
      <c r="U74" s="153" t="n">
        <v>13041</v>
      </c>
      <c r="V74" s="165"/>
      <c r="W74" s="67"/>
      <c r="X74" s="67" t="n">
        <f aca="false">R74*54</f>
        <v>1643166</v>
      </c>
      <c r="Y74" s="67" t="n">
        <f aca="false">T74*60</f>
        <v>2608200</v>
      </c>
      <c r="Z74" s="161" t="n">
        <f aca="false">Y74-X74</f>
        <v>965034</v>
      </c>
      <c r="AA74" s="67"/>
      <c r="AB74" s="67"/>
      <c r="AC74" s="67"/>
      <c r="AD74" s="67"/>
    </row>
    <row r="75" s="68" customFormat="true" ht="60" hidden="false" customHeight="true" outlineLevel="0" collapsed="false">
      <c r="A75" s="54" t="n">
        <v>70</v>
      </c>
      <c r="B75" s="55" t="n">
        <v>44634</v>
      </c>
      <c r="C75" s="55" t="n">
        <v>44634</v>
      </c>
      <c r="D75" s="56" t="s">
        <v>170</v>
      </c>
      <c r="E75" s="56" t="s">
        <v>78</v>
      </c>
      <c r="F75" s="56" t="s">
        <v>171</v>
      </c>
      <c r="G75" s="57" t="n">
        <v>305421704900022</v>
      </c>
      <c r="H75" s="57" t="n">
        <v>420539235550</v>
      </c>
      <c r="I75" s="124" t="s">
        <v>31</v>
      </c>
      <c r="J75" s="124" t="s">
        <v>32</v>
      </c>
      <c r="K75" s="63"/>
      <c r="L75" s="124" t="s">
        <v>34</v>
      </c>
      <c r="M75" s="108" t="s">
        <v>316</v>
      </c>
      <c r="N75" s="91" t="n">
        <v>73260</v>
      </c>
      <c r="O75" s="92" t="s">
        <v>317</v>
      </c>
      <c r="P75" s="170"/>
      <c r="Q75" s="65" t="n">
        <v>26.62</v>
      </c>
      <c r="R75" s="153" t="n">
        <v>5683.37</v>
      </c>
      <c r="S75" s="124" t="s">
        <v>318</v>
      </c>
      <c r="T75" s="153" t="n">
        <v>8119.1</v>
      </c>
      <c r="U75" s="153" t="n">
        <f aca="false">T75-R75</f>
        <v>2435.73</v>
      </c>
      <c r="V75" s="165" t="s">
        <v>319</v>
      </c>
      <c r="W75" s="67"/>
      <c r="X75" s="67" t="n">
        <f aca="false">R75*54</f>
        <v>306901.98</v>
      </c>
      <c r="Y75" s="67" t="n">
        <f aca="false">T75*60</f>
        <v>487146</v>
      </c>
      <c r="Z75" s="161" t="n">
        <f aca="false">Y75-X75</f>
        <v>180244.02</v>
      </c>
      <c r="AA75" s="67"/>
      <c r="AB75" s="67"/>
      <c r="AC75" s="67"/>
      <c r="AD75" s="67"/>
    </row>
    <row r="76" s="68" customFormat="true" ht="39.15" hidden="false" customHeight="true" outlineLevel="0" collapsed="false">
      <c r="A76" s="54" t="n">
        <v>71</v>
      </c>
      <c r="B76" s="74" t="n">
        <v>44634</v>
      </c>
      <c r="C76" s="74" t="n">
        <v>44634</v>
      </c>
      <c r="D76" s="56" t="s">
        <v>320</v>
      </c>
      <c r="E76" s="56" t="s">
        <v>78</v>
      </c>
      <c r="F76" s="56" t="s">
        <v>321</v>
      </c>
      <c r="G76" s="57" t="n">
        <v>1130411003690</v>
      </c>
      <c r="H76" s="171" t="s">
        <v>322</v>
      </c>
      <c r="I76" s="58" t="s">
        <v>31</v>
      </c>
      <c r="J76" s="58" t="s">
        <v>32</v>
      </c>
      <c r="K76" s="59"/>
      <c r="L76" s="60" t="s">
        <v>34</v>
      </c>
      <c r="M76" s="108" t="s">
        <v>323</v>
      </c>
      <c r="N76" s="91" t="n">
        <v>566732.7</v>
      </c>
      <c r="O76" s="92" t="s">
        <v>317</v>
      </c>
      <c r="P76" s="64"/>
      <c r="Q76" s="65" t="n">
        <v>164.7</v>
      </c>
      <c r="R76" s="66" t="n">
        <v>17869.95</v>
      </c>
      <c r="S76" s="58" t="s">
        <v>324</v>
      </c>
      <c r="T76" s="66" t="n">
        <v>25528.5</v>
      </c>
      <c r="U76" s="153" t="n">
        <f aca="false">T76-R76</f>
        <v>7658.55</v>
      </c>
      <c r="V76" s="165" t="s">
        <v>325</v>
      </c>
      <c r="W76" s="67"/>
      <c r="X76" s="67" t="n">
        <f aca="false">R76*54</f>
        <v>964977.3</v>
      </c>
      <c r="Y76" s="67" t="n">
        <f aca="false">T76*60</f>
        <v>1531710</v>
      </c>
      <c r="Z76" s="161" t="n">
        <f aca="false">Y76-X76</f>
        <v>566732.7</v>
      </c>
      <c r="AA76" s="67"/>
      <c r="AB76" s="67"/>
      <c r="AC76" s="67"/>
      <c r="AD76" s="67"/>
    </row>
    <row r="77" s="68" customFormat="true" ht="45.7" hidden="false" customHeight="true" outlineLevel="0" collapsed="false">
      <c r="A77" s="54" t="n">
        <v>72</v>
      </c>
      <c r="B77" s="74" t="n">
        <v>44648</v>
      </c>
      <c r="C77" s="74" t="n">
        <v>44648</v>
      </c>
      <c r="D77" s="56" t="s">
        <v>326</v>
      </c>
      <c r="E77" s="56" t="s">
        <v>78</v>
      </c>
      <c r="F77" s="172" t="s">
        <v>327</v>
      </c>
      <c r="G77" s="160" t="n">
        <v>1214200004721</v>
      </c>
      <c r="H77" s="173" t="n">
        <v>4217201486</v>
      </c>
      <c r="I77" s="58" t="s">
        <v>31</v>
      </c>
      <c r="J77" s="58" t="s">
        <v>32</v>
      </c>
      <c r="K77" s="59"/>
      <c r="L77" s="60" t="s">
        <v>34</v>
      </c>
      <c r="M77" s="108" t="s">
        <v>328</v>
      </c>
      <c r="N77" s="91" t="n">
        <f aca="false">T77*60-R77*54</f>
        <v>289821</v>
      </c>
      <c r="O77" s="92" t="s">
        <v>329</v>
      </c>
      <c r="P77" s="64"/>
      <c r="Q77" s="65" t="n">
        <v>37.3</v>
      </c>
      <c r="R77" s="66" t="n">
        <v>9138.5</v>
      </c>
      <c r="S77" s="58" t="s">
        <v>330</v>
      </c>
      <c r="T77" s="66" t="n">
        <v>13055</v>
      </c>
      <c r="U77" s="153" t="n">
        <f aca="false">T77-R77</f>
        <v>3916.5</v>
      </c>
      <c r="V77" s="165" t="s">
        <v>331</v>
      </c>
      <c r="W77" s="67"/>
      <c r="X77" s="67" t="n">
        <f aca="false">R77*54</f>
        <v>493479</v>
      </c>
      <c r="Y77" s="67" t="n">
        <f aca="false">T77*60</f>
        <v>783300</v>
      </c>
      <c r="Z77" s="161" t="n">
        <f aca="false">Y77-X77</f>
        <v>289821</v>
      </c>
      <c r="AA77" s="67"/>
      <c r="AB77" s="67"/>
      <c r="AC77" s="67"/>
      <c r="AD77" s="67"/>
    </row>
    <row r="78" s="68" customFormat="true" ht="41.95" hidden="false" customHeight="true" outlineLevel="0" collapsed="false">
      <c r="A78" s="54" t="n">
        <v>73</v>
      </c>
      <c r="B78" s="74" t="n">
        <v>44648</v>
      </c>
      <c r="C78" s="74" t="n">
        <v>44648</v>
      </c>
      <c r="D78" s="56" t="s">
        <v>326</v>
      </c>
      <c r="E78" s="56" t="s">
        <v>78</v>
      </c>
      <c r="F78" s="172" t="s">
        <v>327</v>
      </c>
      <c r="G78" s="160" t="n">
        <v>1214200004721</v>
      </c>
      <c r="H78" s="173" t="n">
        <v>4217201486</v>
      </c>
      <c r="I78" s="58" t="s">
        <v>31</v>
      </c>
      <c r="J78" s="58" t="s">
        <v>32</v>
      </c>
      <c r="K78" s="59"/>
      <c r="L78" s="60" t="s">
        <v>34</v>
      </c>
      <c r="M78" s="108" t="s">
        <v>328</v>
      </c>
      <c r="N78" s="91" t="n">
        <f aca="false">T78*60-R78*54</f>
        <v>260295</v>
      </c>
      <c r="O78" s="92" t="s">
        <v>329</v>
      </c>
      <c r="P78" s="64"/>
      <c r="Q78" s="65" t="n">
        <v>33.5</v>
      </c>
      <c r="R78" s="66" t="n">
        <v>8207.5</v>
      </c>
      <c r="S78" s="58" t="s">
        <v>330</v>
      </c>
      <c r="T78" s="66" t="n">
        <v>11725</v>
      </c>
      <c r="U78" s="153" t="n">
        <f aca="false">T78-R78</f>
        <v>3517.5</v>
      </c>
      <c r="V78" s="165" t="s">
        <v>332</v>
      </c>
      <c r="W78" s="67"/>
      <c r="X78" s="67" t="n">
        <f aca="false">R78*54</f>
        <v>443205</v>
      </c>
      <c r="Y78" s="67" t="n">
        <f aca="false">T78*60</f>
        <v>703500</v>
      </c>
      <c r="Z78" s="161" t="n">
        <f aca="false">Y78-X78</f>
        <v>260295</v>
      </c>
      <c r="AA78" s="67"/>
      <c r="AB78" s="67"/>
      <c r="AC78" s="67"/>
      <c r="AD78" s="67"/>
    </row>
    <row r="79" s="68" customFormat="true" ht="44.75" hidden="false" customHeight="true" outlineLevel="0" collapsed="false">
      <c r="A79" s="54" t="n">
        <v>74</v>
      </c>
      <c r="B79" s="74" t="n">
        <v>44648</v>
      </c>
      <c r="C79" s="74" t="n">
        <v>44648</v>
      </c>
      <c r="D79" s="56" t="s">
        <v>326</v>
      </c>
      <c r="E79" s="56" t="s">
        <v>78</v>
      </c>
      <c r="F79" s="172" t="s">
        <v>327</v>
      </c>
      <c r="G79" s="160" t="n">
        <v>1214200004721</v>
      </c>
      <c r="H79" s="173" t="n">
        <v>4217201486</v>
      </c>
      <c r="I79" s="58" t="s">
        <v>31</v>
      </c>
      <c r="J79" s="58" t="s">
        <v>32</v>
      </c>
      <c r="K79" s="59"/>
      <c r="L79" s="60" t="s">
        <v>34</v>
      </c>
      <c r="M79" s="108" t="s">
        <v>328</v>
      </c>
      <c r="N79" s="91" t="n">
        <f aca="false">T79*60-R79*54</f>
        <v>174048</v>
      </c>
      <c r="O79" s="92" t="s">
        <v>329</v>
      </c>
      <c r="P79" s="64"/>
      <c r="Q79" s="65" t="n">
        <v>22.4</v>
      </c>
      <c r="R79" s="66" t="n">
        <v>5488</v>
      </c>
      <c r="S79" s="58" t="s">
        <v>330</v>
      </c>
      <c r="T79" s="66" t="n">
        <v>7840</v>
      </c>
      <c r="U79" s="153" t="n">
        <f aca="false">T79-R79</f>
        <v>2352</v>
      </c>
      <c r="V79" s="165" t="s">
        <v>333</v>
      </c>
      <c r="W79" s="67"/>
      <c r="X79" s="67" t="n">
        <f aca="false">R79*54</f>
        <v>296352</v>
      </c>
      <c r="Y79" s="67" t="n">
        <f aca="false">T79*60</f>
        <v>470400</v>
      </c>
      <c r="Z79" s="161" t="n">
        <f aca="false">Y79-X79</f>
        <v>174048</v>
      </c>
      <c r="AA79" s="67"/>
      <c r="AB79" s="67"/>
      <c r="AC79" s="67"/>
      <c r="AD79" s="67"/>
    </row>
    <row r="80" s="68" customFormat="true" ht="60" hidden="false" customHeight="true" outlineLevel="0" collapsed="false">
      <c r="A80" s="54" t="n">
        <v>75</v>
      </c>
      <c r="B80" s="74" t="n">
        <v>44648</v>
      </c>
      <c r="C80" s="74" t="n">
        <v>44648</v>
      </c>
      <c r="D80" s="56" t="s">
        <v>326</v>
      </c>
      <c r="E80" s="56" t="s">
        <v>78</v>
      </c>
      <c r="F80" s="172" t="s">
        <v>327</v>
      </c>
      <c r="G80" s="160" t="n">
        <v>1214200004721</v>
      </c>
      <c r="H80" s="173" t="n">
        <v>4217201486</v>
      </c>
      <c r="I80" s="58" t="s">
        <v>31</v>
      </c>
      <c r="J80" s="58" t="s">
        <v>32</v>
      </c>
      <c r="K80" s="59"/>
      <c r="L80" s="60" t="s">
        <v>34</v>
      </c>
      <c r="M80" s="108" t="s">
        <v>328</v>
      </c>
      <c r="N80" s="91" t="n">
        <f aca="false">T80*60-R80*54</f>
        <v>140637</v>
      </c>
      <c r="O80" s="92" t="s">
        <v>329</v>
      </c>
      <c r="P80" s="64"/>
      <c r="Q80" s="65" t="n">
        <v>18.1</v>
      </c>
      <c r="R80" s="66" t="n">
        <v>4434.5</v>
      </c>
      <c r="S80" s="58" t="s">
        <v>330</v>
      </c>
      <c r="T80" s="66" t="n">
        <v>6335</v>
      </c>
      <c r="U80" s="153" t="n">
        <f aca="false">T80-R80</f>
        <v>1900.5</v>
      </c>
      <c r="V80" s="165" t="s">
        <v>334</v>
      </c>
      <c r="W80" s="67"/>
      <c r="X80" s="67" t="n">
        <f aca="false">R80*54</f>
        <v>239463</v>
      </c>
      <c r="Y80" s="67" t="n">
        <f aca="false">T80*60</f>
        <v>380100</v>
      </c>
      <c r="Z80" s="161" t="n">
        <f aca="false">Y80-X80</f>
        <v>140637</v>
      </c>
      <c r="AA80" s="67"/>
      <c r="AB80" s="67"/>
      <c r="AC80" s="67"/>
      <c r="AD80" s="67"/>
    </row>
    <row r="81" s="68" customFormat="true" ht="60" hidden="false" customHeight="true" outlineLevel="0" collapsed="false">
      <c r="A81" s="54" t="n">
        <v>76</v>
      </c>
      <c r="B81" s="74" t="n">
        <v>44648</v>
      </c>
      <c r="C81" s="74" t="n">
        <v>44648</v>
      </c>
      <c r="D81" s="56" t="s">
        <v>326</v>
      </c>
      <c r="E81" s="56" t="s">
        <v>78</v>
      </c>
      <c r="F81" s="172" t="s">
        <v>327</v>
      </c>
      <c r="G81" s="160" t="n">
        <v>1214200004721</v>
      </c>
      <c r="H81" s="173" t="n">
        <v>4217201486</v>
      </c>
      <c r="I81" s="58" t="s">
        <v>31</v>
      </c>
      <c r="J81" s="58" t="s">
        <v>32</v>
      </c>
      <c r="K81" s="59"/>
      <c r="L81" s="60" t="s">
        <v>34</v>
      </c>
      <c r="M81" s="108" t="s">
        <v>328</v>
      </c>
      <c r="N81" s="91" t="n">
        <f aca="false">T81*60-R81*54</f>
        <v>160062</v>
      </c>
      <c r="O81" s="92" t="s">
        <v>329</v>
      </c>
      <c r="P81" s="64"/>
      <c r="Q81" s="65" t="n">
        <v>20.6</v>
      </c>
      <c r="R81" s="66" t="n">
        <v>5047</v>
      </c>
      <c r="S81" s="58" t="s">
        <v>330</v>
      </c>
      <c r="T81" s="66" t="n">
        <v>7210</v>
      </c>
      <c r="U81" s="153" t="n">
        <f aca="false">T81-R81</f>
        <v>2163</v>
      </c>
      <c r="V81" s="165" t="s">
        <v>335</v>
      </c>
      <c r="W81" s="67"/>
      <c r="X81" s="67" t="n">
        <f aca="false">R81*54</f>
        <v>272538</v>
      </c>
      <c r="Y81" s="67" t="n">
        <f aca="false">T81*60</f>
        <v>432600</v>
      </c>
      <c r="Z81" s="161" t="n">
        <f aca="false">Y81-X81</f>
        <v>160062</v>
      </c>
      <c r="AA81" s="67"/>
      <c r="AB81" s="67"/>
      <c r="AC81" s="67"/>
      <c r="AD81" s="67"/>
    </row>
    <row r="82" s="68" customFormat="true" ht="60" hidden="false" customHeight="true" outlineLevel="0" collapsed="false">
      <c r="A82" s="54" t="n">
        <v>77</v>
      </c>
      <c r="B82" s="74" t="n">
        <v>44648</v>
      </c>
      <c r="C82" s="74" t="n">
        <v>44648</v>
      </c>
      <c r="D82" s="56" t="s">
        <v>326</v>
      </c>
      <c r="E82" s="56" t="s">
        <v>78</v>
      </c>
      <c r="F82" s="172" t="s">
        <v>327</v>
      </c>
      <c r="G82" s="160" t="n">
        <v>1214200004721</v>
      </c>
      <c r="H82" s="173" t="n">
        <v>4217201486</v>
      </c>
      <c r="I82" s="58" t="s">
        <v>31</v>
      </c>
      <c r="J82" s="58" t="s">
        <v>32</v>
      </c>
      <c r="K82" s="59"/>
      <c r="L82" s="60" t="s">
        <v>34</v>
      </c>
      <c r="M82" s="108" t="s">
        <v>328</v>
      </c>
      <c r="N82" s="91" t="n">
        <f aca="false">T82*60-R82*54</f>
        <v>167832</v>
      </c>
      <c r="O82" s="92" t="s">
        <v>329</v>
      </c>
      <c r="P82" s="64"/>
      <c r="Q82" s="65" t="n">
        <v>21.6</v>
      </c>
      <c r="R82" s="66" t="n">
        <v>5292</v>
      </c>
      <c r="S82" s="58" t="s">
        <v>330</v>
      </c>
      <c r="T82" s="66" t="n">
        <v>7560</v>
      </c>
      <c r="U82" s="153" t="n">
        <f aca="false">T82-R82</f>
        <v>2268</v>
      </c>
      <c r="V82" s="165" t="s">
        <v>336</v>
      </c>
      <c r="W82" s="67"/>
      <c r="X82" s="67" t="n">
        <f aca="false">R82*54</f>
        <v>285768</v>
      </c>
      <c r="Y82" s="67" t="n">
        <f aca="false">T82*60</f>
        <v>453600</v>
      </c>
      <c r="Z82" s="161" t="n">
        <f aca="false">Y82-X82</f>
        <v>167832</v>
      </c>
      <c r="AA82" s="67"/>
      <c r="AB82" s="67"/>
      <c r="AC82" s="67"/>
      <c r="AD82" s="67"/>
    </row>
    <row r="83" s="68" customFormat="true" ht="60" hidden="false" customHeight="true" outlineLevel="0" collapsed="false">
      <c r="A83" s="54" t="n">
        <v>78</v>
      </c>
      <c r="B83" s="74" t="n">
        <v>44648</v>
      </c>
      <c r="C83" s="74" t="n">
        <v>44648</v>
      </c>
      <c r="D83" s="56" t="s">
        <v>326</v>
      </c>
      <c r="E83" s="56" t="s">
        <v>78</v>
      </c>
      <c r="F83" s="172" t="s">
        <v>327</v>
      </c>
      <c r="G83" s="160" t="n">
        <v>1214200004721</v>
      </c>
      <c r="H83" s="173" t="n">
        <v>4217201486</v>
      </c>
      <c r="I83" s="58" t="s">
        <v>31</v>
      </c>
      <c r="J83" s="58" t="s">
        <v>32</v>
      </c>
      <c r="K83" s="59"/>
      <c r="L83" s="60" t="s">
        <v>34</v>
      </c>
      <c r="M83" s="108" t="s">
        <v>328</v>
      </c>
      <c r="N83" s="91" t="n">
        <f aca="false">T83*60-R83*54</f>
        <v>174436.5</v>
      </c>
      <c r="O83" s="92" t="s">
        <v>329</v>
      </c>
      <c r="P83" s="64"/>
      <c r="Q83" s="65" t="n">
        <v>22.45</v>
      </c>
      <c r="R83" s="66" t="n">
        <v>5500.25</v>
      </c>
      <c r="S83" s="58" t="s">
        <v>330</v>
      </c>
      <c r="T83" s="66" t="n">
        <v>7857.5</v>
      </c>
      <c r="U83" s="153" t="n">
        <f aca="false">T83-R83</f>
        <v>2357.25</v>
      </c>
      <c r="V83" s="165" t="s">
        <v>337</v>
      </c>
      <c r="W83" s="67"/>
      <c r="X83" s="67" t="n">
        <f aca="false">R83*54</f>
        <v>297013.5</v>
      </c>
      <c r="Y83" s="67" t="n">
        <f aca="false">T83*60</f>
        <v>471450</v>
      </c>
      <c r="Z83" s="161" t="n">
        <f aca="false">Y83-X83</f>
        <v>174436.5</v>
      </c>
      <c r="AA83" s="67"/>
      <c r="AB83" s="67"/>
      <c r="AC83" s="67"/>
      <c r="AD83" s="67"/>
    </row>
    <row r="84" s="68" customFormat="true" ht="60" hidden="false" customHeight="true" outlineLevel="0" collapsed="false">
      <c r="A84" s="54" t="n">
        <v>79</v>
      </c>
      <c r="B84" s="74" t="n">
        <v>44648</v>
      </c>
      <c r="C84" s="74" t="n">
        <v>44648</v>
      </c>
      <c r="D84" s="56" t="s">
        <v>326</v>
      </c>
      <c r="E84" s="56" t="s">
        <v>78</v>
      </c>
      <c r="F84" s="172" t="s">
        <v>327</v>
      </c>
      <c r="G84" s="160" t="n">
        <v>1214200004721</v>
      </c>
      <c r="H84" s="173" t="n">
        <v>4217201486</v>
      </c>
      <c r="I84" s="58" t="s">
        <v>31</v>
      </c>
      <c r="J84" s="58" t="s">
        <v>32</v>
      </c>
      <c r="K84" s="59"/>
      <c r="L84" s="60" t="s">
        <v>34</v>
      </c>
      <c r="M84" s="108" t="s">
        <v>328</v>
      </c>
      <c r="N84" s="91" t="n">
        <f aca="false">T84*60-R84*54</f>
        <v>164724</v>
      </c>
      <c r="O84" s="92" t="s">
        <v>329</v>
      </c>
      <c r="P84" s="64"/>
      <c r="Q84" s="65" t="n">
        <v>21.2</v>
      </c>
      <c r="R84" s="66" t="n">
        <v>5194</v>
      </c>
      <c r="S84" s="58" t="s">
        <v>330</v>
      </c>
      <c r="T84" s="66" t="n">
        <v>7420</v>
      </c>
      <c r="U84" s="153" t="n">
        <f aca="false">T84-R84</f>
        <v>2226</v>
      </c>
      <c r="V84" s="165" t="s">
        <v>338</v>
      </c>
      <c r="W84" s="67"/>
      <c r="X84" s="67" t="n">
        <f aca="false">R84*54</f>
        <v>280476</v>
      </c>
      <c r="Y84" s="67" t="n">
        <f aca="false">T84*60</f>
        <v>445200</v>
      </c>
      <c r="Z84" s="161" t="n">
        <f aca="false">Y84-X84</f>
        <v>164724</v>
      </c>
      <c r="AA84" s="67"/>
      <c r="AB84" s="67"/>
      <c r="AC84" s="67"/>
      <c r="AD84" s="67"/>
    </row>
    <row r="85" s="68" customFormat="true" ht="60" hidden="false" customHeight="true" outlineLevel="0" collapsed="false">
      <c r="A85" s="54" t="n">
        <v>80</v>
      </c>
      <c r="B85" s="74" t="n">
        <v>44648</v>
      </c>
      <c r="C85" s="74" t="n">
        <v>44648</v>
      </c>
      <c r="D85" s="56" t="s">
        <v>326</v>
      </c>
      <c r="E85" s="56" t="s">
        <v>78</v>
      </c>
      <c r="F85" s="172" t="s">
        <v>327</v>
      </c>
      <c r="G85" s="160" t="n">
        <v>1214200004721</v>
      </c>
      <c r="H85" s="173" t="n">
        <v>4217201486</v>
      </c>
      <c r="I85" s="58" t="s">
        <v>31</v>
      </c>
      <c r="J85" s="58" t="s">
        <v>32</v>
      </c>
      <c r="K85" s="59"/>
      <c r="L85" s="60" t="s">
        <v>34</v>
      </c>
      <c r="M85" s="108" t="s">
        <v>328</v>
      </c>
      <c r="N85" s="91" t="n">
        <f aca="false">T85*60-R85*54</f>
        <v>156954</v>
      </c>
      <c r="O85" s="92" t="s">
        <v>329</v>
      </c>
      <c r="P85" s="64"/>
      <c r="Q85" s="65" t="n">
        <v>20.2</v>
      </c>
      <c r="R85" s="66" t="n">
        <v>4949</v>
      </c>
      <c r="S85" s="58" t="s">
        <v>330</v>
      </c>
      <c r="T85" s="66" t="n">
        <v>7070</v>
      </c>
      <c r="U85" s="153" t="n">
        <f aca="false">T85-R85</f>
        <v>2121</v>
      </c>
      <c r="V85" s="165" t="s">
        <v>339</v>
      </c>
      <c r="W85" s="67"/>
      <c r="X85" s="67" t="n">
        <f aca="false">R85*54</f>
        <v>267246</v>
      </c>
      <c r="Y85" s="67" t="n">
        <f aca="false">T85*60</f>
        <v>424200</v>
      </c>
      <c r="Z85" s="161" t="n">
        <f aca="false">Y85-X85</f>
        <v>156954</v>
      </c>
      <c r="AA85" s="67"/>
      <c r="AB85" s="67"/>
      <c r="AC85" s="67"/>
      <c r="AD85" s="67"/>
    </row>
    <row r="86" s="68" customFormat="true" ht="60" hidden="false" customHeight="true" outlineLevel="0" collapsed="false">
      <c r="A86" s="54" t="n">
        <v>81</v>
      </c>
      <c r="B86" s="74" t="n">
        <v>44648</v>
      </c>
      <c r="C86" s="74" t="n">
        <v>44648</v>
      </c>
      <c r="D86" s="56" t="s">
        <v>326</v>
      </c>
      <c r="E86" s="56" t="s">
        <v>78</v>
      </c>
      <c r="F86" s="172" t="s">
        <v>327</v>
      </c>
      <c r="G86" s="160" t="n">
        <v>1214200004721</v>
      </c>
      <c r="H86" s="173" t="n">
        <v>4217201486</v>
      </c>
      <c r="I86" s="58" t="s">
        <v>31</v>
      </c>
      <c r="J86" s="58" t="s">
        <v>32</v>
      </c>
      <c r="K86" s="59"/>
      <c r="L86" s="60" t="s">
        <v>34</v>
      </c>
      <c r="M86" s="108" t="s">
        <v>328</v>
      </c>
      <c r="N86" s="91" t="n">
        <f aca="false">T86*60-R86*54</f>
        <v>172494</v>
      </c>
      <c r="O86" s="92" t="s">
        <v>329</v>
      </c>
      <c r="P86" s="64"/>
      <c r="Q86" s="65" t="n">
        <v>22.2</v>
      </c>
      <c r="R86" s="66" t="n">
        <v>5439</v>
      </c>
      <c r="S86" s="58" t="s">
        <v>330</v>
      </c>
      <c r="T86" s="66" t="n">
        <v>7770</v>
      </c>
      <c r="U86" s="153" t="n">
        <f aca="false">T86-R86</f>
        <v>2331</v>
      </c>
      <c r="V86" s="165" t="s">
        <v>340</v>
      </c>
      <c r="W86" s="67"/>
      <c r="X86" s="67" t="n">
        <f aca="false">R86*54</f>
        <v>293706</v>
      </c>
      <c r="Y86" s="67" t="n">
        <f aca="false">T86*60</f>
        <v>466200</v>
      </c>
      <c r="Z86" s="161" t="n">
        <f aca="false">Y86-X86</f>
        <v>172494</v>
      </c>
      <c r="AA86" s="67"/>
      <c r="AB86" s="67"/>
      <c r="AC86" s="67"/>
      <c r="AD86" s="67"/>
    </row>
    <row r="87" s="68" customFormat="true" ht="60" hidden="false" customHeight="true" outlineLevel="0" collapsed="false">
      <c r="A87" s="54" t="n">
        <v>82</v>
      </c>
      <c r="B87" s="74" t="n">
        <v>44648</v>
      </c>
      <c r="C87" s="74" t="n">
        <v>44648</v>
      </c>
      <c r="D87" s="56" t="s">
        <v>326</v>
      </c>
      <c r="E87" s="56" t="s">
        <v>78</v>
      </c>
      <c r="F87" s="172" t="s">
        <v>327</v>
      </c>
      <c r="G87" s="160" t="n">
        <v>1214200004721</v>
      </c>
      <c r="H87" s="173" t="n">
        <v>4217201486</v>
      </c>
      <c r="I87" s="58" t="s">
        <v>31</v>
      </c>
      <c r="J87" s="58" t="s">
        <v>32</v>
      </c>
      <c r="K87" s="59"/>
      <c r="L87" s="60" t="s">
        <v>34</v>
      </c>
      <c r="M87" s="108" t="s">
        <v>328</v>
      </c>
      <c r="N87" s="91" t="n">
        <f aca="false">T87*60-R87*54</f>
        <v>177156</v>
      </c>
      <c r="O87" s="92" t="s">
        <v>329</v>
      </c>
      <c r="P87" s="64"/>
      <c r="Q87" s="65" t="n">
        <v>22.8</v>
      </c>
      <c r="R87" s="66" t="n">
        <v>5586</v>
      </c>
      <c r="S87" s="58" t="s">
        <v>330</v>
      </c>
      <c r="T87" s="66" t="n">
        <v>7980</v>
      </c>
      <c r="U87" s="153" t="n">
        <f aca="false">T87-R87</f>
        <v>2394</v>
      </c>
      <c r="V87" s="165" t="s">
        <v>341</v>
      </c>
      <c r="W87" s="67"/>
      <c r="X87" s="67" t="n">
        <f aca="false">R87*54</f>
        <v>301644</v>
      </c>
      <c r="Y87" s="67" t="n">
        <f aca="false">T87*60</f>
        <v>478800</v>
      </c>
      <c r="Z87" s="161" t="n">
        <f aca="false">Y87-X87</f>
        <v>177156</v>
      </c>
      <c r="AA87" s="67"/>
      <c r="AB87" s="67"/>
      <c r="AC87" s="67"/>
      <c r="AD87" s="67"/>
    </row>
    <row r="88" s="68" customFormat="true" ht="73.65" hidden="false" customHeight="true" outlineLevel="0" collapsed="false">
      <c r="A88" s="54" t="n">
        <v>83</v>
      </c>
      <c r="B88" s="74" t="n">
        <v>44624</v>
      </c>
      <c r="C88" s="74" t="n">
        <v>44624</v>
      </c>
      <c r="D88" s="56" t="s">
        <v>342</v>
      </c>
      <c r="E88" s="56" t="s">
        <v>29</v>
      </c>
      <c r="F88" s="56" t="s">
        <v>343</v>
      </c>
      <c r="G88" s="72" t="n">
        <v>1034218005381</v>
      </c>
      <c r="H88" s="72" t="n">
        <v>4218025018</v>
      </c>
      <c r="I88" s="58" t="s">
        <v>31</v>
      </c>
      <c r="J88" s="58" t="s">
        <v>32</v>
      </c>
      <c r="K88" s="59" t="s">
        <v>60</v>
      </c>
      <c r="L88" s="60" t="s">
        <v>34</v>
      </c>
      <c r="M88" s="174" t="s">
        <v>61</v>
      </c>
      <c r="N88" s="91" t="n">
        <f aca="false">T88*60-R88*54</f>
        <v>70620</v>
      </c>
      <c r="O88" s="63" t="s">
        <v>344</v>
      </c>
      <c r="P88" s="64"/>
      <c r="Q88" s="65" t="n">
        <v>42.8</v>
      </c>
      <c r="R88" s="73" t="n">
        <v>11770</v>
      </c>
      <c r="S88" s="175" t="s">
        <v>345</v>
      </c>
      <c r="T88" s="73" t="n">
        <v>11770</v>
      </c>
      <c r="U88" s="66" t="n">
        <f aca="false">T88-R88</f>
        <v>0</v>
      </c>
      <c r="V88" s="67"/>
      <c r="W88" s="67"/>
      <c r="X88" s="67" t="n">
        <f aca="false">R88*54</f>
        <v>635580</v>
      </c>
      <c r="Y88" s="67" t="n">
        <f aca="false">T88*60</f>
        <v>706200</v>
      </c>
      <c r="Z88" s="161" t="n">
        <f aca="false">Y88-X88</f>
        <v>70620</v>
      </c>
      <c r="AA88" s="67"/>
      <c r="AB88" s="67"/>
      <c r="AC88" s="67"/>
      <c r="AD88" s="67"/>
    </row>
    <row r="89" s="5" customFormat="true" ht="75.55" hidden="false" customHeight="true" outlineLevel="0" collapsed="false">
      <c r="A89" s="54" t="n">
        <v>84</v>
      </c>
      <c r="B89" s="74" t="n">
        <v>44624</v>
      </c>
      <c r="C89" s="74" t="n">
        <v>44624</v>
      </c>
      <c r="D89" s="56" t="s">
        <v>342</v>
      </c>
      <c r="E89" s="56" t="s">
        <v>29</v>
      </c>
      <c r="F89" s="56" t="s">
        <v>343</v>
      </c>
      <c r="G89" s="72" t="n">
        <v>1034218005381</v>
      </c>
      <c r="H89" s="72" t="n">
        <v>4218025018</v>
      </c>
      <c r="I89" s="58" t="s">
        <v>31</v>
      </c>
      <c r="J89" s="58" t="s">
        <v>32</v>
      </c>
      <c r="K89" s="59" t="s">
        <v>64</v>
      </c>
      <c r="L89" s="60" t="s">
        <v>34</v>
      </c>
      <c r="M89" s="174" t="s">
        <v>65</v>
      </c>
      <c r="N89" s="91" t="n">
        <f aca="false">T89*60-R89*54</f>
        <v>75405</v>
      </c>
      <c r="O89" s="63" t="s">
        <v>344</v>
      </c>
      <c r="P89" s="64"/>
      <c r="Q89" s="65" t="n">
        <v>45.7</v>
      </c>
      <c r="R89" s="73" t="n">
        <v>12567.5</v>
      </c>
      <c r="S89" s="175" t="s">
        <v>345</v>
      </c>
      <c r="T89" s="73" t="n">
        <v>12567.5</v>
      </c>
      <c r="U89" s="66" t="n">
        <f aca="false">T89-R89</f>
        <v>0</v>
      </c>
      <c r="V89" s="176"/>
      <c r="W89" s="176"/>
      <c r="X89" s="67" t="n">
        <f aca="false">R89*54</f>
        <v>678645</v>
      </c>
      <c r="Y89" s="67" t="n">
        <f aca="false">T89*60</f>
        <v>754050</v>
      </c>
      <c r="Z89" s="161" t="n">
        <f aca="false">Y89-X89</f>
        <v>75405</v>
      </c>
      <c r="AA89" s="176"/>
      <c r="AB89" s="176"/>
      <c r="AC89" s="176"/>
      <c r="AD89" s="176"/>
    </row>
    <row r="90" s="5" customFormat="true" ht="63.4" hidden="false" customHeight="true" outlineLevel="0" collapsed="false">
      <c r="A90" s="54" t="n">
        <v>85</v>
      </c>
      <c r="B90" s="74" t="n">
        <v>44624</v>
      </c>
      <c r="C90" s="74" t="n">
        <v>44624</v>
      </c>
      <c r="D90" s="56" t="s">
        <v>342</v>
      </c>
      <c r="E90" s="56" t="s">
        <v>29</v>
      </c>
      <c r="F90" s="56" t="s">
        <v>343</v>
      </c>
      <c r="G90" s="72" t="n">
        <v>1034218005381</v>
      </c>
      <c r="H90" s="72" t="n">
        <v>4218025018</v>
      </c>
      <c r="I90" s="58" t="s">
        <v>31</v>
      </c>
      <c r="J90" s="58" t="s">
        <v>32</v>
      </c>
      <c r="K90" s="59" t="s">
        <v>67</v>
      </c>
      <c r="L90" s="60" t="s">
        <v>34</v>
      </c>
      <c r="M90" s="174" t="s">
        <v>68</v>
      </c>
      <c r="N90" s="91" t="n">
        <f aca="false">T90*60-R90*54</f>
        <v>46365</v>
      </c>
      <c r="O90" s="63" t="s">
        <v>344</v>
      </c>
      <c r="P90" s="64"/>
      <c r="Q90" s="65" t="n">
        <v>28.1</v>
      </c>
      <c r="R90" s="73" t="n">
        <v>7727.5</v>
      </c>
      <c r="S90" s="175" t="s">
        <v>345</v>
      </c>
      <c r="T90" s="73" t="n">
        <v>7727.5</v>
      </c>
      <c r="U90" s="66" t="n">
        <f aca="false">T90-R90</f>
        <v>0</v>
      </c>
      <c r="V90" s="176"/>
      <c r="W90" s="176"/>
      <c r="X90" s="67" t="n">
        <f aca="false">R90*54</f>
        <v>417285</v>
      </c>
      <c r="Y90" s="67" t="n">
        <f aca="false">T90*60</f>
        <v>463650</v>
      </c>
      <c r="Z90" s="161" t="n">
        <f aca="false">Y90-X90</f>
        <v>46365</v>
      </c>
      <c r="AA90" s="176"/>
      <c r="AB90" s="176"/>
      <c r="AC90" s="176"/>
      <c r="AD90" s="176"/>
    </row>
    <row r="91" s="5" customFormat="true" ht="69" hidden="false" customHeight="true" outlineLevel="0" collapsed="false">
      <c r="A91" s="54" t="n">
        <v>86</v>
      </c>
      <c r="B91" s="74" t="n">
        <v>44624</v>
      </c>
      <c r="C91" s="74" t="n">
        <v>44624</v>
      </c>
      <c r="D91" s="56" t="s">
        <v>342</v>
      </c>
      <c r="E91" s="56" t="s">
        <v>29</v>
      </c>
      <c r="F91" s="56" t="s">
        <v>343</v>
      </c>
      <c r="G91" s="72" t="n">
        <v>1034218005381</v>
      </c>
      <c r="H91" s="72" t="n">
        <v>4218025018</v>
      </c>
      <c r="I91" s="58" t="s">
        <v>31</v>
      </c>
      <c r="J91" s="58" t="s">
        <v>32</v>
      </c>
      <c r="K91" s="59" t="s">
        <v>69</v>
      </c>
      <c r="L91" s="60" t="s">
        <v>34</v>
      </c>
      <c r="M91" s="174" t="s">
        <v>70</v>
      </c>
      <c r="N91" s="91" t="n">
        <f aca="false">T91*60-R91*54</f>
        <v>85965</v>
      </c>
      <c r="O91" s="63" t="s">
        <v>344</v>
      </c>
      <c r="P91" s="64"/>
      <c r="Q91" s="65" t="n">
        <v>52.1</v>
      </c>
      <c r="R91" s="73" t="n">
        <v>14327.5</v>
      </c>
      <c r="S91" s="175" t="s">
        <v>345</v>
      </c>
      <c r="T91" s="73" t="n">
        <v>14327.5</v>
      </c>
      <c r="U91" s="66" t="n">
        <f aca="false">T91-R91</f>
        <v>0</v>
      </c>
      <c r="V91" s="176"/>
      <c r="W91" s="176"/>
      <c r="X91" s="67" t="n">
        <f aca="false">R91*54</f>
        <v>773685</v>
      </c>
      <c r="Y91" s="67" t="n">
        <f aca="false">T91*60</f>
        <v>859650</v>
      </c>
      <c r="Z91" s="161" t="n">
        <f aca="false">Y91-X91</f>
        <v>85965</v>
      </c>
      <c r="AA91" s="176"/>
      <c r="AB91" s="176"/>
      <c r="AC91" s="176"/>
      <c r="AD91" s="176"/>
    </row>
    <row r="92" s="5" customFormat="true" ht="65.25" hidden="false" customHeight="true" outlineLevel="0" collapsed="false">
      <c r="A92" s="54" t="n">
        <v>87</v>
      </c>
      <c r="B92" s="74" t="n">
        <v>44624</v>
      </c>
      <c r="C92" s="74" t="n">
        <v>44624</v>
      </c>
      <c r="D92" s="56" t="s">
        <v>342</v>
      </c>
      <c r="E92" s="56" t="s">
        <v>29</v>
      </c>
      <c r="F92" s="56" t="s">
        <v>343</v>
      </c>
      <c r="G92" s="72" t="n">
        <v>1034218005381</v>
      </c>
      <c r="H92" s="72" t="n">
        <v>4218025018</v>
      </c>
      <c r="I92" s="58" t="s">
        <v>31</v>
      </c>
      <c r="J92" s="58" t="s">
        <v>32</v>
      </c>
      <c r="K92" s="59" t="s">
        <v>71</v>
      </c>
      <c r="L92" s="60" t="s">
        <v>34</v>
      </c>
      <c r="M92" s="174" t="s">
        <v>72</v>
      </c>
      <c r="N92" s="91" t="n">
        <f aca="false">T92*60-R92*54</f>
        <v>71280</v>
      </c>
      <c r="O92" s="63" t="s">
        <v>344</v>
      </c>
      <c r="P92" s="64"/>
      <c r="Q92" s="65" t="n">
        <v>43.2</v>
      </c>
      <c r="R92" s="73" t="n">
        <v>11880</v>
      </c>
      <c r="S92" s="175" t="s">
        <v>345</v>
      </c>
      <c r="T92" s="73" t="n">
        <v>11880</v>
      </c>
      <c r="U92" s="66" t="n">
        <f aca="false">T92-R92</f>
        <v>0</v>
      </c>
      <c r="V92" s="176"/>
      <c r="W92" s="176"/>
      <c r="X92" s="67" t="n">
        <f aca="false">R92*54</f>
        <v>641520</v>
      </c>
      <c r="Y92" s="67" t="n">
        <f aca="false">T92*60</f>
        <v>712800</v>
      </c>
      <c r="Z92" s="161" t="n">
        <f aca="false">Y92-X92</f>
        <v>71280</v>
      </c>
      <c r="AA92" s="176"/>
      <c r="AB92" s="176"/>
      <c r="AC92" s="176"/>
      <c r="AD92" s="176"/>
    </row>
    <row r="93" s="5" customFormat="true" ht="60.6" hidden="false" customHeight="true" outlineLevel="0" collapsed="false">
      <c r="A93" s="54" t="n">
        <v>88</v>
      </c>
      <c r="B93" s="74" t="n">
        <v>44689</v>
      </c>
      <c r="C93" s="74" t="n">
        <v>44689</v>
      </c>
      <c r="D93" s="56" t="s">
        <v>320</v>
      </c>
      <c r="E93" s="56" t="s">
        <v>78</v>
      </c>
      <c r="F93" s="56" t="s">
        <v>321</v>
      </c>
      <c r="G93" s="57" t="n">
        <v>1130411003690</v>
      </c>
      <c r="H93" s="171" t="s">
        <v>322</v>
      </c>
      <c r="I93" s="58" t="s">
        <v>31</v>
      </c>
      <c r="J93" s="58" t="s">
        <v>32</v>
      </c>
      <c r="K93" s="59"/>
      <c r="L93" s="60" t="s">
        <v>34</v>
      </c>
      <c r="M93" s="177" t="s">
        <v>323</v>
      </c>
      <c r="N93" s="91" t="n">
        <f aca="false">T93*60-R93*54</f>
        <v>93595.2</v>
      </c>
      <c r="O93" s="63" t="s">
        <v>346</v>
      </c>
      <c r="P93" s="64"/>
      <c r="Q93" s="65" t="n">
        <v>34.3</v>
      </c>
      <c r="R93" s="73" t="n">
        <v>2951.2</v>
      </c>
      <c r="S93" s="178" t="s">
        <v>346</v>
      </c>
      <c r="T93" s="73" t="n">
        <v>4216</v>
      </c>
      <c r="U93" s="66" t="n">
        <f aca="false">T93-R93</f>
        <v>1264.8</v>
      </c>
      <c r="V93" s="179" t="s">
        <v>347</v>
      </c>
      <c r="W93" s="176"/>
      <c r="X93" s="67" t="n">
        <f aca="false">R93*54</f>
        <v>159364.8</v>
      </c>
      <c r="Y93" s="67" t="n">
        <f aca="false">T93*60</f>
        <v>252960</v>
      </c>
      <c r="Z93" s="161" t="n">
        <f aca="false">Y93-X93</f>
        <v>93595.2</v>
      </c>
      <c r="AA93" s="176"/>
      <c r="AB93" s="176"/>
      <c r="AC93" s="176"/>
      <c r="AD93" s="176"/>
    </row>
    <row r="94" s="5" customFormat="true" ht="61.55" hidden="false" customHeight="true" outlineLevel="0" collapsed="false">
      <c r="A94" s="54" t="n">
        <v>89</v>
      </c>
      <c r="B94" s="74" t="n">
        <v>44743</v>
      </c>
      <c r="C94" s="74" t="n">
        <v>44743</v>
      </c>
      <c r="D94" s="56" t="s">
        <v>348</v>
      </c>
      <c r="E94" s="56" t="s">
        <v>78</v>
      </c>
      <c r="F94" s="56" t="s">
        <v>349</v>
      </c>
      <c r="G94" s="57" t="n">
        <v>1224200004907</v>
      </c>
      <c r="H94" s="171" t="s">
        <v>350</v>
      </c>
      <c r="I94" s="58" t="s">
        <v>31</v>
      </c>
      <c r="J94" s="58" t="s">
        <v>32</v>
      </c>
      <c r="K94" s="59"/>
      <c r="L94" s="60" t="s">
        <v>34</v>
      </c>
      <c r="M94" s="174" t="s">
        <v>351</v>
      </c>
      <c r="N94" s="91" t="n">
        <v>11900.85</v>
      </c>
      <c r="O94" s="63" t="s">
        <v>352</v>
      </c>
      <c r="P94" s="64"/>
      <c r="Q94" s="65" t="n">
        <v>22.1</v>
      </c>
      <c r="R94" s="73" t="n">
        <v>2320.5</v>
      </c>
      <c r="S94" s="178" t="s">
        <v>353</v>
      </c>
      <c r="T94" s="73" t="n">
        <v>3315</v>
      </c>
      <c r="U94" s="66" t="n">
        <f aca="false">T94-R94</f>
        <v>994.5</v>
      </c>
      <c r="V94" s="179"/>
      <c r="W94" s="176"/>
      <c r="X94" s="67" t="n">
        <f aca="false">R94*54</f>
        <v>125307</v>
      </c>
      <c r="Y94" s="67" t="n">
        <f aca="false">T94*60</f>
        <v>198900</v>
      </c>
      <c r="Z94" s="161" t="n">
        <f aca="false">Y94-X94</f>
        <v>73593</v>
      </c>
      <c r="AA94" s="176"/>
      <c r="AB94" s="176"/>
      <c r="AC94" s="176"/>
      <c r="AD94" s="176"/>
    </row>
    <row r="95" s="5" customFormat="true" ht="61.55" hidden="false" customHeight="true" outlineLevel="0" collapsed="false">
      <c r="A95" s="131" t="n">
        <v>90</v>
      </c>
      <c r="B95" s="132" t="n">
        <v>44749</v>
      </c>
      <c r="C95" s="132" t="n">
        <v>44749</v>
      </c>
      <c r="D95" s="180" t="s">
        <v>354</v>
      </c>
      <c r="E95" s="133" t="s">
        <v>78</v>
      </c>
      <c r="F95" s="133" t="s">
        <v>355</v>
      </c>
      <c r="G95" s="181" t="n">
        <v>1194205005598</v>
      </c>
      <c r="H95" s="182" t="n">
        <v>4253044479</v>
      </c>
      <c r="I95" s="135" t="s">
        <v>31</v>
      </c>
      <c r="J95" s="135" t="s">
        <v>32</v>
      </c>
      <c r="K95" s="183" t="s">
        <v>356</v>
      </c>
      <c r="L95" s="137" t="s">
        <v>34</v>
      </c>
      <c r="M95" s="184" t="s">
        <v>357</v>
      </c>
      <c r="N95" s="185" t="n">
        <v>15570</v>
      </c>
      <c r="O95" s="186" t="s">
        <v>358</v>
      </c>
      <c r="P95" s="187"/>
      <c r="Q95" s="188" t="n">
        <v>17.3</v>
      </c>
      <c r="R95" s="189" t="n">
        <v>2595</v>
      </c>
      <c r="S95" s="190" t="s">
        <v>359</v>
      </c>
      <c r="T95" s="189" t="n">
        <v>2595</v>
      </c>
      <c r="U95" s="144" t="n">
        <f aca="false">T95-R95</f>
        <v>0</v>
      </c>
      <c r="V95" s="179"/>
      <c r="W95" s="176"/>
      <c r="X95" s="67" t="n">
        <f aca="false">R95*54</f>
        <v>140130</v>
      </c>
      <c r="Y95" s="67" t="n">
        <f aca="false">T95*60</f>
        <v>155700</v>
      </c>
      <c r="Z95" s="161" t="n">
        <f aca="false">Y95-X95</f>
        <v>15570</v>
      </c>
      <c r="AA95" s="176"/>
      <c r="AB95" s="176"/>
      <c r="AC95" s="176"/>
      <c r="AD95" s="176"/>
    </row>
    <row r="96" s="5" customFormat="true" ht="42.9" hidden="false" customHeight="true" outlineLevel="0" collapsed="false">
      <c r="A96" s="54" t="n">
        <v>91</v>
      </c>
      <c r="B96" s="74" t="n">
        <v>44756</v>
      </c>
      <c r="C96" s="74" t="n">
        <v>44756</v>
      </c>
      <c r="D96" s="56" t="s">
        <v>320</v>
      </c>
      <c r="E96" s="56" t="s">
        <v>78</v>
      </c>
      <c r="F96" s="56" t="s">
        <v>321</v>
      </c>
      <c r="G96" s="57" t="n">
        <v>1130411003690</v>
      </c>
      <c r="H96" s="171" t="s">
        <v>322</v>
      </c>
      <c r="I96" s="58" t="s">
        <v>31</v>
      </c>
      <c r="J96" s="58" t="s">
        <v>32</v>
      </c>
      <c r="K96" s="59"/>
      <c r="L96" s="60" t="s">
        <v>34</v>
      </c>
      <c r="M96" s="174" t="s">
        <v>360</v>
      </c>
      <c r="N96" s="66" t="n">
        <v>1222776</v>
      </c>
      <c r="O96" s="63" t="s">
        <v>361</v>
      </c>
      <c r="P96" s="64"/>
      <c r="Q96" s="65" t="n">
        <v>204</v>
      </c>
      <c r="R96" s="69" t="n">
        <v>38556</v>
      </c>
      <c r="S96" s="74" t="s">
        <v>362</v>
      </c>
      <c r="T96" s="69" t="n">
        <v>55080</v>
      </c>
      <c r="U96" s="66" t="n">
        <f aca="false">T96-R96</f>
        <v>16524</v>
      </c>
      <c r="V96" s="191"/>
      <c r="W96" s="192"/>
      <c r="X96" s="67" t="n">
        <f aca="false">R96*54</f>
        <v>2082024</v>
      </c>
      <c r="Y96" s="67" t="n">
        <f aca="false">T96*60</f>
        <v>3304800</v>
      </c>
      <c r="Z96" s="161" t="n">
        <f aca="false">Y96-X96</f>
        <v>1222776</v>
      </c>
      <c r="AA96" s="192"/>
      <c r="AB96" s="176"/>
      <c r="AC96" s="176"/>
      <c r="AD96" s="176"/>
    </row>
    <row r="97" s="5" customFormat="true" ht="57.8" hidden="false" customHeight="true" outlineLevel="0" collapsed="false">
      <c r="A97" s="54" t="n">
        <v>92</v>
      </c>
      <c r="B97" s="74" t="n">
        <v>44756</v>
      </c>
      <c r="C97" s="74" t="n">
        <v>44756</v>
      </c>
      <c r="D97" s="56" t="s">
        <v>363</v>
      </c>
      <c r="E97" s="56" t="s">
        <v>364</v>
      </c>
      <c r="F97" s="56" t="s">
        <v>365</v>
      </c>
      <c r="G97" s="57"/>
      <c r="H97" s="193" t="n">
        <v>421203310282</v>
      </c>
      <c r="I97" s="58" t="s">
        <v>31</v>
      </c>
      <c r="J97" s="58" t="s">
        <v>32</v>
      </c>
      <c r="K97" s="59" t="s">
        <v>267</v>
      </c>
      <c r="L97" s="60" t="s">
        <v>34</v>
      </c>
      <c r="M97" s="61" t="s">
        <v>366</v>
      </c>
      <c r="N97" s="91" t="n">
        <f aca="false">Z97</f>
        <v>95193.6</v>
      </c>
      <c r="O97" s="63" t="s">
        <v>361</v>
      </c>
      <c r="P97" s="64"/>
      <c r="Q97" s="65" t="n">
        <v>13.4</v>
      </c>
      <c r="R97" s="69" t="n">
        <v>3001.6</v>
      </c>
      <c r="S97" s="74" t="s">
        <v>362</v>
      </c>
      <c r="T97" s="69" t="n">
        <v>4288</v>
      </c>
      <c r="U97" s="66" t="n">
        <v>1286.4</v>
      </c>
      <c r="V97" s="191"/>
      <c r="W97" s="192"/>
      <c r="X97" s="67" t="n">
        <f aca="false">R97*54</f>
        <v>162086.4</v>
      </c>
      <c r="Y97" s="67" t="n">
        <f aca="false">T97*60</f>
        <v>257280</v>
      </c>
      <c r="Z97" s="161" t="n">
        <f aca="false">Y97-X97</f>
        <v>95193.6</v>
      </c>
      <c r="AA97" s="192"/>
      <c r="AB97" s="176"/>
      <c r="AC97" s="176"/>
      <c r="AD97" s="176"/>
    </row>
    <row r="98" s="210" customFormat="true" ht="59.25" hidden="false" customHeight="true" outlineLevel="0" collapsed="false">
      <c r="A98" s="131" t="n">
        <v>93</v>
      </c>
      <c r="B98" s="194" t="n">
        <v>44774</v>
      </c>
      <c r="C98" s="194" t="n">
        <v>44774</v>
      </c>
      <c r="D98" s="195" t="s">
        <v>367</v>
      </c>
      <c r="E98" s="196" t="s">
        <v>78</v>
      </c>
      <c r="F98" s="197" t="s">
        <v>368</v>
      </c>
      <c r="G98" s="198" t="n">
        <v>1214200017085</v>
      </c>
      <c r="H98" s="199" t="n">
        <v>4217203638</v>
      </c>
      <c r="I98" s="200" t="s">
        <v>31</v>
      </c>
      <c r="J98" s="200" t="s">
        <v>32</v>
      </c>
      <c r="K98" s="201" t="s">
        <v>91</v>
      </c>
      <c r="L98" s="202" t="s">
        <v>34</v>
      </c>
      <c r="M98" s="203" t="s">
        <v>369</v>
      </c>
      <c r="N98" s="204" t="n">
        <v>831172.16</v>
      </c>
      <c r="O98" s="205" t="s">
        <v>370</v>
      </c>
      <c r="P98" s="206"/>
      <c r="Q98" s="207" t="n">
        <v>142.8</v>
      </c>
      <c r="R98" s="208" t="n">
        <v>35985.6</v>
      </c>
      <c r="S98" s="194" t="s">
        <v>371</v>
      </c>
      <c r="T98" s="208" t="n">
        <v>51408</v>
      </c>
      <c r="U98" s="208" t="n">
        <v>16094.4</v>
      </c>
      <c r="V98" s="191"/>
      <c r="W98" s="191"/>
      <c r="X98" s="165" t="n">
        <f aca="false">R98*54</f>
        <v>1943222.4</v>
      </c>
      <c r="Y98" s="165" t="n">
        <f aca="false">T98*60</f>
        <v>3084480</v>
      </c>
      <c r="Z98" s="209" t="n">
        <f aca="false">Y98-X98</f>
        <v>1141257.6</v>
      </c>
      <c r="AA98" s="191"/>
      <c r="AB98" s="179"/>
      <c r="AC98" s="179"/>
      <c r="AD98" s="179"/>
    </row>
    <row r="99" s="210" customFormat="true" ht="79.5" hidden="false" customHeight="true" outlineLevel="0" collapsed="false">
      <c r="A99" s="54" t="n">
        <v>94</v>
      </c>
      <c r="B99" s="74" t="n">
        <v>44838</v>
      </c>
      <c r="C99" s="74" t="n">
        <v>44838</v>
      </c>
      <c r="D99" s="211" t="s">
        <v>372</v>
      </c>
      <c r="E99" s="56" t="s">
        <v>78</v>
      </c>
      <c r="F99" s="212" t="s">
        <v>373</v>
      </c>
      <c r="G99" s="213" t="n">
        <v>1184205004334</v>
      </c>
      <c r="H99" s="214" t="n">
        <v>4217188034</v>
      </c>
      <c r="I99" s="58" t="s">
        <v>31</v>
      </c>
      <c r="J99" s="58" t="s">
        <v>32</v>
      </c>
      <c r="K99" s="211" t="s">
        <v>374</v>
      </c>
      <c r="L99" s="60" t="s">
        <v>34</v>
      </c>
      <c r="M99" s="56" t="s">
        <v>120</v>
      </c>
      <c r="N99" s="151" t="n">
        <v>28200</v>
      </c>
      <c r="O99" s="124" t="s">
        <v>375</v>
      </c>
      <c r="P99" s="112"/>
      <c r="Q99" s="113" t="n">
        <v>20</v>
      </c>
      <c r="R99" s="69" t="n">
        <v>4700</v>
      </c>
      <c r="S99" s="74" t="s">
        <v>376</v>
      </c>
      <c r="T99" s="69" t="n">
        <v>4700</v>
      </c>
      <c r="U99" s="69"/>
      <c r="V99" s="191"/>
      <c r="W99" s="191"/>
      <c r="X99" s="67" t="n">
        <f aca="false">R99*54</f>
        <v>253800</v>
      </c>
      <c r="Y99" s="67" t="n">
        <f aca="false">T99*60</f>
        <v>282000</v>
      </c>
      <c r="Z99" s="161" t="n">
        <f aca="false">Y99-X99</f>
        <v>28200</v>
      </c>
      <c r="AA99" s="191"/>
      <c r="AB99" s="179"/>
      <c r="AC99" s="179"/>
      <c r="AD99" s="179"/>
    </row>
    <row r="100" s="210" customFormat="true" ht="45.7" hidden="false" customHeight="true" outlineLevel="0" collapsed="false">
      <c r="A100" s="54" t="n">
        <v>95</v>
      </c>
      <c r="B100" s="74" t="n">
        <v>44890</v>
      </c>
      <c r="C100" s="74" t="n">
        <v>44890</v>
      </c>
      <c r="D100" s="58" t="s">
        <v>377</v>
      </c>
      <c r="E100" s="56" t="s">
        <v>78</v>
      </c>
      <c r="F100" s="215" t="s">
        <v>378</v>
      </c>
      <c r="G100" s="162" t="n">
        <v>322420500073653</v>
      </c>
      <c r="H100" s="162" t="n">
        <v>422007369757</v>
      </c>
      <c r="I100" s="58" t="s">
        <v>31</v>
      </c>
      <c r="J100" s="58" t="s">
        <v>32</v>
      </c>
      <c r="K100" s="58" t="s">
        <v>379</v>
      </c>
      <c r="L100" s="60" t="s">
        <v>34</v>
      </c>
      <c r="M100" s="56" t="s">
        <v>380</v>
      </c>
      <c r="N100" s="151" t="n">
        <v>9858.71</v>
      </c>
      <c r="O100" s="124" t="s">
        <v>381</v>
      </c>
      <c r="P100" s="112"/>
      <c r="Q100" s="113" t="n">
        <v>25.9</v>
      </c>
      <c r="R100" s="69" t="n">
        <v>4532.5</v>
      </c>
      <c r="S100" s="74" t="s">
        <v>382</v>
      </c>
      <c r="T100" s="69" t="n">
        <v>6475</v>
      </c>
      <c r="U100" s="69" t="n">
        <f aca="false">T100-R100</f>
        <v>1942.5</v>
      </c>
      <c r="V100" s="191"/>
      <c r="W100" s="191"/>
      <c r="X100" s="165" t="n">
        <f aca="false">R100*54</f>
        <v>244755</v>
      </c>
      <c r="Y100" s="165" t="n">
        <f aca="false">T100*60</f>
        <v>388500</v>
      </c>
      <c r="Z100" s="209" t="n">
        <f aca="false">Y100-X100</f>
        <v>143745</v>
      </c>
      <c r="AA100" s="191"/>
      <c r="AB100" s="179"/>
      <c r="AC100" s="179"/>
      <c r="AD100" s="179"/>
    </row>
    <row r="101" s="210" customFormat="true" ht="57.8" hidden="false" customHeight="true" outlineLevel="0" collapsed="false">
      <c r="A101" s="54" t="n">
        <v>96</v>
      </c>
      <c r="B101" s="74" t="n">
        <v>44887</v>
      </c>
      <c r="C101" s="74" t="n">
        <v>44887</v>
      </c>
      <c r="D101" s="216" t="s">
        <v>354</v>
      </c>
      <c r="E101" s="56" t="s">
        <v>78</v>
      </c>
      <c r="F101" s="56" t="s">
        <v>355</v>
      </c>
      <c r="G101" s="217" t="n">
        <v>1194205005598</v>
      </c>
      <c r="H101" s="218" t="n">
        <v>4253044479</v>
      </c>
      <c r="I101" s="58" t="s">
        <v>31</v>
      </c>
      <c r="J101" s="58" t="s">
        <v>32</v>
      </c>
      <c r="K101" s="58" t="s">
        <v>383</v>
      </c>
      <c r="L101" s="60" t="s">
        <v>34</v>
      </c>
      <c r="M101" s="56" t="s">
        <v>384</v>
      </c>
      <c r="N101" s="151" t="n">
        <f aca="false">Z101</f>
        <v>17766</v>
      </c>
      <c r="O101" s="124" t="s">
        <v>385</v>
      </c>
      <c r="P101" s="112"/>
      <c r="Q101" s="113" t="n">
        <v>14.1</v>
      </c>
      <c r="R101" s="69" t="n">
        <v>2961</v>
      </c>
      <c r="S101" s="74" t="s">
        <v>386</v>
      </c>
      <c r="T101" s="69" t="n">
        <v>2961</v>
      </c>
      <c r="U101" s="69" t="n">
        <f aca="false">T101-R101</f>
        <v>0</v>
      </c>
      <c r="V101" s="191"/>
      <c r="W101" s="191"/>
      <c r="X101" s="67" t="n">
        <f aca="false">R101*54</f>
        <v>159894</v>
      </c>
      <c r="Y101" s="67" t="n">
        <f aca="false">T101*60</f>
        <v>177660</v>
      </c>
      <c r="Z101" s="161" t="n">
        <f aca="false">Y101-X101</f>
        <v>17766</v>
      </c>
      <c r="AA101" s="191"/>
      <c r="AB101" s="179"/>
      <c r="AC101" s="179"/>
      <c r="AD101" s="179"/>
    </row>
    <row r="102" s="210" customFormat="true" ht="62.45" hidden="false" customHeight="true" outlineLevel="0" collapsed="false">
      <c r="A102" s="54" t="n">
        <v>97</v>
      </c>
      <c r="B102" s="116" t="n">
        <v>44893</v>
      </c>
      <c r="C102" s="116" t="n">
        <v>44893</v>
      </c>
      <c r="D102" s="148" t="s">
        <v>387</v>
      </c>
      <c r="E102" s="56" t="s">
        <v>78</v>
      </c>
      <c r="F102" s="56" t="s">
        <v>388</v>
      </c>
      <c r="G102" s="168" t="n">
        <v>1224200007547</v>
      </c>
      <c r="H102" s="219" t="n">
        <v>4217205339</v>
      </c>
      <c r="I102" s="58" t="s">
        <v>31</v>
      </c>
      <c r="J102" s="58" t="s">
        <v>32</v>
      </c>
      <c r="K102" s="148"/>
      <c r="L102" s="60" t="s">
        <v>34</v>
      </c>
      <c r="M102" s="220" t="s">
        <v>389</v>
      </c>
      <c r="N102" s="151" t="n">
        <f aca="false">Z102</f>
        <v>705049.8</v>
      </c>
      <c r="O102" s="221" t="s">
        <v>390</v>
      </c>
      <c r="P102" s="222"/>
      <c r="Q102" s="123" t="n">
        <v>453.7</v>
      </c>
      <c r="R102" s="147" t="n">
        <v>22231.3</v>
      </c>
      <c r="S102" s="116" t="s">
        <v>391</v>
      </c>
      <c r="T102" s="147" t="n">
        <v>31759</v>
      </c>
      <c r="U102" s="147" t="n">
        <f aca="false">T102-R102</f>
        <v>9527.7</v>
      </c>
      <c r="V102" s="191"/>
      <c r="W102" s="191"/>
      <c r="X102" s="165" t="n">
        <f aca="false">R102*54</f>
        <v>1200490.2</v>
      </c>
      <c r="Y102" s="165" t="n">
        <f aca="false">T102*60</f>
        <v>1905540</v>
      </c>
      <c r="Z102" s="209" t="n">
        <f aca="false">Y102-X102</f>
        <v>705049.8</v>
      </c>
      <c r="AA102" s="191"/>
      <c r="AB102" s="179"/>
      <c r="AC102" s="179"/>
      <c r="AD102" s="179"/>
    </row>
    <row r="103" s="210" customFormat="true" ht="55.95" hidden="false" customHeight="true" outlineLevel="0" collapsed="false">
      <c r="A103" s="54" t="n">
        <v>98</v>
      </c>
      <c r="B103" s="74" t="n">
        <v>44900</v>
      </c>
      <c r="C103" s="74" t="n">
        <v>44900</v>
      </c>
      <c r="D103" s="58" t="s">
        <v>392</v>
      </c>
      <c r="E103" s="56" t="s">
        <v>364</v>
      </c>
      <c r="F103" s="215" t="s">
        <v>393</v>
      </c>
      <c r="G103" s="162"/>
      <c r="H103" s="162" t="n">
        <v>422101330066</v>
      </c>
      <c r="I103" s="58" t="s">
        <v>31</v>
      </c>
      <c r="J103" s="58" t="s">
        <v>32</v>
      </c>
      <c r="K103" s="58" t="s">
        <v>394</v>
      </c>
      <c r="L103" s="60" t="s">
        <v>34</v>
      </c>
      <c r="M103" s="124" t="s">
        <v>395</v>
      </c>
      <c r="N103" s="151" t="n">
        <f aca="false">Z103</f>
        <v>220908.6</v>
      </c>
      <c r="O103" s="124" t="s">
        <v>396</v>
      </c>
      <c r="P103" s="112"/>
      <c r="Q103" s="113" t="n">
        <v>35.1</v>
      </c>
      <c r="R103" s="69" t="n">
        <v>6965.6</v>
      </c>
      <c r="S103" s="74" t="s">
        <v>397</v>
      </c>
      <c r="T103" s="69" t="n">
        <v>9950.85</v>
      </c>
      <c r="U103" s="69" t="n">
        <f aca="false">T103-R103</f>
        <v>2985.25</v>
      </c>
      <c r="V103" s="191"/>
      <c r="W103" s="191"/>
      <c r="X103" s="67" t="n">
        <f aca="false">R103*54</f>
        <v>376142.4</v>
      </c>
      <c r="Y103" s="67" t="n">
        <f aca="false">T103*60</f>
        <v>597051</v>
      </c>
      <c r="Z103" s="161" t="n">
        <f aca="false">Y103-X103</f>
        <v>220908.6</v>
      </c>
      <c r="AA103" s="191"/>
      <c r="AB103" s="179"/>
      <c r="AC103" s="179"/>
      <c r="AD103" s="179"/>
    </row>
    <row r="104" s="210" customFormat="true" ht="63" hidden="false" customHeight="true" outlineLevel="0" collapsed="false">
      <c r="A104" s="131" t="n">
        <v>99</v>
      </c>
      <c r="B104" s="132" t="n">
        <v>44886</v>
      </c>
      <c r="C104" s="132" t="n">
        <v>44886</v>
      </c>
      <c r="D104" s="133" t="s">
        <v>129</v>
      </c>
      <c r="E104" s="133" t="s">
        <v>78</v>
      </c>
      <c r="F104" s="133" t="s">
        <v>130</v>
      </c>
      <c r="G104" s="134" t="n">
        <v>317420500028754</v>
      </c>
      <c r="H104" s="134" t="n">
        <v>421700078209</v>
      </c>
      <c r="I104" s="135" t="s">
        <v>31</v>
      </c>
      <c r="J104" s="135" t="s">
        <v>32</v>
      </c>
      <c r="K104" s="136" t="s">
        <v>131</v>
      </c>
      <c r="L104" s="137" t="s">
        <v>34</v>
      </c>
      <c r="M104" s="138" t="s">
        <v>132</v>
      </c>
      <c r="N104" s="223" t="n">
        <v>52269.68</v>
      </c>
      <c r="O104" s="224" t="s">
        <v>398</v>
      </c>
      <c r="P104" s="141"/>
      <c r="Q104" s="225" t="n">
        <v>12</v>
      </c>
      <c r="R104" s="143" t="n">
        <v>2940</v>
      </c>
      <c r="S104" s="132" t="s">
        <v>399</v>
      </c>
      <c r="T104" s="143" t="n">
        <v>4200</v>
      </c>
      <c r="U104" s="143" t="n">
        <f aca="false">T104-R104</f>
        <v>1260</v>
      </c>
      <c r="V104" s="191"/>
      <c r="W104" s="191"/>
      <c r="X104" s="165" t="n">
        <f aca="false">R104*54</f>
        <v>158760</v>
      </c>
      <c r="Y104" s="165" t="n">
        <f aca="false">T104*60</f>
        <v>252000</v>
      </c>
      <c r="Z104" s="209" t="n">
        <f aca="false">Y104-X104</f>
        <v>93240</v>
      </c>
      <c r="AA104" s="191"/>
      <c r="AB104" s="179"/>
      <c r="AC104" s="179"/>
      <c r="AD104" s="179"/>
    </row>
    <row r="105" s="210" customFormat="true" ht="73.65" hidden="false" customHeight="true" outlineLevel="0" collapsed="false">
      <c r="A105" s="54" t="n">
        <v>100</v>
      </c>
      <c r="B105" s="74" t="n">
        <v>44985</v>
      </c>
      <c r="C105" s="74" t="n">
        <v>44985</v>
      </c>
      <c r="D105" s="56" t="s">
        <v>400</v>
      </c>
      <c r="E105" s="117" t="s">
        <v>364</v>
      </c>
      <c r="F105" s="117" t="s">
        <v>401</v>
      </c>
      <c r="G105" s="162"/>
      <c r="H105" s="162" t="n">
        <v>421299970600</v>
      </c>
      <c r="I105" s="148" t="s">
        <v>31</v>
      </c>
      <c r="J105" s="148" t="s">
        <v>32</v>
      </c>
      <c r="K105" s="60" t="s">
        <v>379</v>
      </c>
      <c r="L105" s="156" t="s">
        <v>34</v>
      </c>
      <c r="M105" s="145" t="s">
        <v>402</v>
      </c>
      <c r="N105" s="151"/>
      <c r="O105" s="152" t="s">
        <v>403</v>
      </c>
      <c r="P105" s="64"/>
      <c r="Q105" s="65" t="n">
        <v>25.9</v>
      </c>
      <c r="R105" s="69" t="n">
        <v>4532.5</v>
      </c>
      <c r="S105" s="58" t="s">
        <v>404</v>
      </c>
      <c r="T105" s="66" t="n">
        <v>6475</v>
      </c>
      <c r="U105" s="153" t="n">
        <v>1942.5</v>
      </c>
      <c r="V105" s="191"/>
      <c r="W105" s="191"/>
      <c r="X105" s="165" t="n">
        <f aca="false">R105*54</f>
        <v>244755</v>
      </c>
      <c r="Y105" s="165" t="n">
        <f aca="false">T105*60</f>
        <v>388500</v>
      </c>
      <c r="Z105" s="209" t="n">
        <f aca="false">Y105-X105</f>
        <v>143745</v>
      </c>
      <c r="AA105" s="191"/>
      <c r="AB105" s="179"/>
      <c r="AC105" s="179"/>
      <c r="AD105" s="179"/>
    </row>
    <row r="106" s="210" customFormat="true" ht="63.4" hidden="false" customHeight="true" outlineLevel="0" collapsed="false">
      <c r="A106" s="54" t="n">
        <v>101</v>
      </c>
      <c r="B106" s="74" t="n">
        <v>45016</v>
      </c>
      <c r="C106" s="74" t="n">
        <v>45016</v>
      </c>
      <c r="D106" s="56" t="s">
        <v>405</v>
      </c>
      <c r="E106" s="56" t="s">
        <v>78</v>
      </c>
      <c r="F106" s="117" t="s">
        <v>406</v>
      </c>
      <c r="G106" s="226" t="n">
        <v>322420500084108</v>
      </c>
      <c r="H106" s="226" t="n">
        <v>421807806524</v>
      </c>
      <c r="I106" s="148" t="s">
        <v>31</v>
      </c>
      <c r="J106" s="148" t="s">
        <v>32</v>
      </c>
      <c r="K106" s="60"/>
      <c r="L106" s="156" t="s">
        <v>34</v>
      </c>
      <c r="M106" s="145" t="s">
        <v>407</v>
      </c>
      <c r="N106" s="151" t="n">
        <v>0</v>
      </c>
      <c r="O106" s="152" t="s">
        <v>408</v>
      </c>
      <c r="P106" s="68"/>
      <c r="Q106" s="65" t="n">
        <v>75.2</v>
      </c>
      <c r="R106" s="69" t="n">
        <v>47770.8</v>
      </c>
      <c r="S106" s="58" t="s">
        <v>409</v>
      </c>
      <c r="T106" s="66" t="n">
        <v>68244</v>
      </c>
      <c r="U106" s="153" t="n">
        <v>20473.2</v>
      </c>
      <c r="V106" s="191"/>
      <c r="W106" s="191"/>
      <c r="X106" s="67" t="n">
        <f aca="false">R106*54</f>
        <v>2579623.2</v>
      </c>
      <c r="Y106" s="67" t="n">
        <f aca="false">T106*60</f>
        <v>4094640</v>
      </c>
      <c r="Z106" s="161" t="n">
        <f aca="false">Y106-X106</f>
        <v>1515016.8</v>
      </c>
      <c r="AA106" s="191"/>
      <c r="AB106" s="179"/>
      <c r="AC106" s="179"/>
      <c r="AD106" s="179"/>
    </row>
    <row r="107" s="210" customFormat="true" ht="58.75" hidden="false" customHeight="true" outlineLevel="0" collapsed="false">
      <c r="A107" s="54" t="n">
        <v>102</v>
      </c>
      <c r="B107" s="55" t="n">
        <v>45040</v>
      </c>
      <c r="C107" s="55" t="n">
        <v>45040</v>
      </c>
      <c r="D107" s="56" t="s">
        <v>410</v>
      </c>
      <c r="E107" s="56" t="s">
        <v>29</v>
      </c>
      <c r="F107" s="211" t="s">
        <v>411</v>
      </c>
      <c r="G107" s="57" t="n">
        <v>1154253005983</v>
      </c>
      <c r="H107" s="57" t="n">
        <v>4253031960</v>
      </c>
      <c r="I107" s="58" t="s">
        <v>31</v>
      </c>
      <c r="J107" s="58" t="s">
        <v>32</v>
      </c>
      <c r="K107" s="211" t="s">
        <v>412</v>
      </c>
      <c r="L107" s="60" t="s">
        <v>34</v>
      </c>
      <c r="M107" s="61" t="s">
        <v>35</v>
      </c>
      <c r="N107" s="62" t="n">
        <v>62957.16</v>
      </c>
      <c r="O107" s="63" t="s">
        <v>413</v>
      </c>
      <c r="P107" s="64"/>
      <c r="Q107" s="65" t="n">
        <v>33.4</v>
      </c>
      <c r="R107" s="69" t="n">
        <v>1984.86</v>
      </c>
      <c r="S107" s="58" t="s">
        <v>414</v>
      </c>
      <c r="T107" s="66" t="n">
        <v>2835.66</v>
      </c>
      <c r="U107" s="153" t="n">
        <v>850.8</v>
      </c>
      <c r="V107" s="191"/>
      <c r="W107" s="191"/>
      <c r="X107" s="67" t="n">
        <f aca="false">R107*54</f>
        <v>107182.44</v>
      </c>
      <c r="Y107" s="67" t="n">
        <f aca="false">T107*60</f>
        <v>170139.6</v>
      </c>
      <c r="Z107" s="161" t="n">
        <f aca="false">Y107-X107</f>
        <v>62957.16</v>
      </c>
      <c r="AA107" s="191"/>
      <c r="AB107" s="179"/>
      <c r="AC107" s="179"/>
      <c r="AD107" s="179"/>
    </row>
    <row r="108" s="210" customFormat="true" ht="65.25" hidden="false" customHeight="true" outlineLevel="0" collapsed="false">
      <c r="A108" s="54" t="n">
        <v>103</v>
      </c>
      <c r="B108" s="55" t="n">
        <v>45040</v>
      </c>
      <c r="C108" s="55" t="n">
        <v>45040</v>
      </c>
      <c r="D108" s="56" t="s">
        <v>410</v>
      </c>
      <c r="E108" s="56" t="s">
        <v>29</v>
      </c>
      <c r="F108" s="211" t="s">
        <v>411</v>
      </c>
      <c r="G108" s="57" t="n">
        <v>1154253005983</v>
      </c>
      <c r="H108" s="57" t="n">
        <v>4253031960</v>
      </c>
      <c r="I108" s="58" t="s">
        <v>31</v>
      </c>
      <c r="J108" s="58" t="s">
        <v>32</v>
      </c>
      <c r="K108" s="227" t="s">
        <v>415</v>
      </c>
      <c r="L108" s="60" t="s">
        <v>34</v>
      </c>
      <c r="M108" s="61" t="s">
        <v>38</v>
      </c>
      <c r="N108" s="62" t="n">
        <v>1586984.76</v>
      </c>
      <c r="O108" s="63" t="s">
        <v>413</v>
      </c>
      <c r="P108" s="64"/>
      <c r="Q108" s="65" t="n">
        <v>842</v>
      </c>
      <c r="R108" s="228" t="n">
        <v>50040.06</v>
      </c>
      <c r="S108" s="58" t="s">
        <v>414</v>
      </c>
      <c r="T108" s="228" t="n">
        <v>71485.8</v>
      </c>
      <c r="U108" s="153" t="n">
        <v>21445.74</v>
      </c>
      <c r="V108" s="191"/>
      <c r="W108" s="191"/>
      <c r="X108" s="67" t="n">
        <f aca="false">R108*54</f>
        <v>2702163.24</v>
      </c>
      <c r="Y108" s="67" t="n">
        <f aca="false">T108*60</f>
        <v>4289148</v>
      </c>
      <c r="Z108" s="161" t="n">
        <f aca="false">Y108-X108</f>
        <v>1586984.76</v>
      </c>
      <c r="AA108" s="191"/>
      <c r="AB108" s="179"/>
      <c r="AC108" s="179"/>
      <c r="AD108" s="179"/>
    </row>
    <row r="109" s="210" customFormat="true" ht="71.8" hidden="false" customHeight="true" outlineLevel="0" collapsed="false">
      <c r="A109" s="54" t="n">
        <v>104</v>
      </c>
      <c r="B109" s="55" t="n">
        <v>45040</v>
      </c>
      <c r="C109" s="55" t="n">
        <v>45040</v>
      </c>
      <c r="D109" s="56" t="s">
        <v>410</v>
      </c>
      <c r="E109" s="56" t="s">
        <v>29</v>
      </c>
      <c r="F109" s="211" t="s">
        <v>411</v>
      </c>
      <c r="G109" s="57" t="n">
        <v>1154253005983</v>
      </c>
      <c r="H109" s="57" t="n">
        <v>4253031960</v>
      </c>
      <c r="I109" s="58" t="s">
        <v>31</v>
      </c>
      <c r="J109" s="58" t="s">
        <v>32</v>
      </c>
      <c r="K109" s="59" t="s">
        <v>39</v>
      </c>
      <c r="L109" s="60" t="s">
        <v>34</v>
      </c>
      <c r="M109" s="61" t="s">
        <v>40</v>
      </c>
      <c r="N109" s="62" t="n">
        <v>117421.74</v>
      </c>
      <c r="O109" s="63" t="s">
        <v>413</v>
      </c>
      <c r="P109" s="64"/>
      <c r="Q109" s="65" t="n">
        <v>62.3</v>
      </c>
      <c r="R109" s="66" t="n">
        <v>3702.49</v>
      </c>
      <c r="S109" s="58" t="s">
        <v>414</v>
      </c>
      <c r="T109" s="66" t="n">
        <v>5289.27</v>
      </c>
      <c r="U109" s="153" t="n">
        <v>1586.78</v>
      </c>
      <c r="V109" s="191"/>
      <c r="W109" s="191"/>
      <c r="X109" s="67" t="n">
        <f aca="false">R109*54</f>
        <v>199934.46</v>
      </c>
      <c r="Y109" s="67" t="n">
        <f aca="false">T109*60</f>
        <v>317356.2</v>
      </c>
      <c r="Z109" s="161" t="n">
        <f aca="false">Y109-X109</f>
        <v>117421.74</v>
      </c>
      <c r="AA109" s="191"/>
      <c r="AB109" s="179"/>
      <c r="AC109" s="179"/>
      <c r="AD109" s="179"/>
    </row>
    <row r="110" s="210" customFormat="true" ht="80.25" hidden="false" customHeight="true" outlineLevel="0" collapsed="false">
      <c r="A110" s="54" t="n">
        <v>105</v>
      </c>
      <c r="B110" s="55" t="n">
        <v>45040</v>
      </c>
      <c r="C110" s="55" t="n">
        <v>45040</v>
      </c>
      <c r="D110" s="56" t="s">
        <v>410</v>
      </c>
      <c r="E110" s="56" t="s">
        <v>29</v>
      </c>
      <c r="F110" s="211" t="s">
        <v>411</v>
      </c>
      <c r="G110" s="57" t="n">
        <v>1154253005983</v>
      </c>
      <c r="H110" s="57" t="n">
        <v>4253031960</v>
      </c>
      <c r="I110" s="58" t="s">
        <v>31</v>
      </c>
      <c r="J110" s="58" t="s">
        <v>32</v>
      </c>
      <c r="K110" s="227" t="s">
        <v>416</v>
      </c>
      <c r="L110" s="60" t="s">
        <v>34</v>
      </c>
      <c r="M110" s="61" t="s">
        <v>41</v>
      </c>
      <c r="N110" s="62" t="n">
        <v>1580011.02</v>
      </c>
      <c r="O110" s="63" t="s">
        <v>413</v>
      </c>
      <c r="P110" s="64"/>
      <c r="Q110" s="65" t="n">
        <v>838.3</v>
      </c>
      <c r="R110" s="228" t="n">
        <v>49820.17</v>
      </c>
      <c r="S110" s="58" t="s">
        <v>414</v>
      </c>
      <c r="T110" s="66" t="n">
        <v>71171.67</v>
      </c>
      <c r="U110" s="153" t="n">
        <v>21351.5</v>
      </c>
      <c r="V110" s="191"/>
      <c r="W110" s="191"/>
      <c r="X110" s="67" t="n">
        <f aca="false">R110*54</f>
        <v>2690289.18</v>
      </c>
      <c r="Y110" s="67" t="n">
        <f aca="false">T110*60</f>
        <v>4270300.2</v>
      </c>
      <c r="Z110" s="161" t="n">
        <f aca="false">Y110-X110</f>
        <v>1580011.02</v>
      </c>
      <c r="AA110" s="191"/>
      <c r="AB110" s="179"/>
      <c r="AC110" s="179"/>
      <c r="AD110" s="179"/>
    </row>
    <row r="111" s="210" customFormat="true" ht="122.25" hidden="false" customHeight="true" outlineLevel="0" collapsed="false">
      <c r="A111" s="54" t="n">
        <v>106</v>
      </c>
      <c r="B111" s="55" t="n">
        <v>45103</v>
      </c>
      <c r="C111" s="55" t="n">
        <v>45103</v>
      </c>
      <c r="D111" s="56" t="s">
        <v>417</v>
      </c>
      <c r="E111" s="56" t="s">
        <v>364</v>
      </c>
      <c r="F111" s="211" t="s">
        <v>418</v>
      </c>
      <c r="G111" s="57"/>
      <c r="H111" s="57" t="n">
        <v>421811050720</v>
      </c>
      <c r="I111" s="58" t="s">
        <v>31</v>
      </c>
      <c r="J111" s="58" t="s">
        <v>32</v>
      </c>
      <c r="K111" s="229" t="s">
        <v>231</v>
      </c>
      <c r="L111" s="60" t="s">
        <v>34</v>
      </c>
      <c r="M111" s="108" t="s">
        <v>232</v>
      </c>
      <c r="N111" s="62" t="n">
        <v>503101.49</v>
      </c>
      <c r="O111" s="63" t="s">
        <v>419</v>
      </c>
      <c r="P111" s="64"/>
      <c r="Q111" s="65" t="n">
        <v>48.2</v>
      </c>
      <c r="R111" s="66" t="n">
        <v>15857.8</v>
      </c>
      <c r="S111" s="58" t="s">
        <v>420</v>
      </c>
      <c r="T111" s="66" t="n">
        <v>22654</v>
      </c>
      <c r="U111" s="153" t="n">
        <v>6796.2</v>
      </c>
      <c r="V111" s="191"/>
      <c r="W111" s="191"/>
      <c r="X111" s="67" t="n">
        <f aca="false">R111*54</f>
        <v>856321.2</v>
      </c>
      <c r="Y111" s="67" t="n">
        <f aca="false">T111*60</f>
        <v>1359240</v>
      </c>
      <c r="Z111" s="161" t="n">
        <f aca="false">Y111-X111</f>
        <v>502918.8</v>
      </c>
      <c r="AA111" s="191"/>
      <c r="AB111" s="179"/>
      <c r="AC111" s="179"/>
      <c r="AD111" s="179"/>
    </row>
    <row r="112" s="210" customFormat="true" ht="88.5" hidden="false" customHeight="true" outlineLevel="0" collapsed="false">
      <c r="A112" s="54" t="n">
        <v>107</v>
      </c>
      <c r="B112" s="55" t="n">
        <v>45215</v>
      </c>
      <c r="C112" s="55" t="n">
        <v>45215</v>
      </c>
      <c r="D112" s="230" t="s">
        <v>421</v>
      </c>
      <c r="E112" s="56" t="s">
        <v>78</v>
      </c>
      <c r="F112" s="211" t="s">
        <v>422</v>
      </c>
      <c r="G112" s="57" t="n">
        <v>1154253002727</v>
      </c>
      <c r="H112" s="57" t="n">
        <v>4253028886</v>
      </c>
      <c r="I112" s="58" t="s">
        <v>31</v>
      </c>
      <c r="J112" s="58" t="s">
        <v>32</v>
      </c>
      <c r="K112" s="211" t="s">
        <v>196</v>
      </c>
      <c r="L112" s="60" t="s">
        <v>34</v>
      </c>
      <c r="M112" s="61" t="s">
        <v>197</v>
      </c>
      <c r="N112" s="62" t="n">
        <v>256010.4</v>
      </c>
      <c r="O112" s="63" t="s">
        <v>423</v>
      </c>
      <c r="P112" s="64"/>
      <c r="Q112" s="65" t="n">
        <v>37.2</v>
      </c>
      <c r="R112" s="66" t="n">
        <v>8072.4</v>
      </c>
      <c r="S112" s="58" t="s">
        <v>424</v>
      </c>
      <c r="T112" s="66" t="n">
        <v>11532</v>
      </c>
      <c r="U112" s="153" t="n">
        <v>3459.6</v>
      </c>
      <c r="V112" s="191"/>
      <c r="W112" s="191"/>
      <c r="X112" s="67" t="n">
        <f aca="false">R112*54</f>
        <v>435909.6</v>
      </c>
      <c r="Y112" s="67" t="n">
        <f aca="false">T112*60</f>
        <v>691920</v>
      </c>
      <c r="Z112" s="161" t="n">
        <f aca="false">Y112-X112</f>
        <v>256010.4</v>
      </c>
      <c r="AA112" s="191"/>
      <c r="AB112" s="179"/>
      <c r="AC112" s="179"/>
      <c r="AD112" s="179"/>
    </row>
    <row r="113" s="210" customFormat="true" ht="77.25" hidden="false" customHeight="true" outlineLevel="0" collapsed="false">
      <c r="A113" s="54" t="n">
        <v>108</v>
      </c>
      <c r="B113" s="55" t="n">
        <v>45215</v>
      </c>
      <c r="C113" s="55" t="n">
        <v>45215</v>
      </c>
      <c r="D113" s="230" t="s">
        <v>421</v>
      </c>
      <c r="E113" s="56" t="s">
        <v>78</v>
      </c>
      <c r="F113" s="211" t="s">
        <v>422</v>
      </c>
      <c r="G113" s="57" t="n">
        <v>1154253002727</v>
      </c>
      <c r="H113" s="57" t="n">
        <v>4253028886</v>
      </c>
      <c r="I113" s="58" t="s">
        <v>31</v>
      </c>
      <c r="J113" s="58" t="s">
        <v>32</v>
      </c>
      <c r="K113" s="211" t="s">
        <v>379</v>
      </c>
      <c r="L113" s="60" t="s">
        <v>34</v>
      </c>
      <c r="M113" s="145" t="s">
        <v>402</v>
      </c>
      <c r="N113" s="62" t="n">
        <v>170940</v>
      </c>
      <c r="O113" s="63" t="s">
        <v>423</v>
      </c>
      <c r="P113" s="64"/>
      <c r="Q113" s="65" t="n">
        <v>25.9</v>
      </c>
      <c r="R113" s="66" t="n">
        <v>5390</v>
      </c>
      <c r="S113" s="58" t="s">
        <v>424</v>
      </c>
      <c r="T113" s="66" t="n">
        <v>7700</v>
      </c>
      <c r="U113" s="153" t="n">
        <v>2310</v>
      </c>
      <c r="V113" s="191"/>
      <c r="W113" s="191"/>
      <c r="X113" s="67" t="n">
        <f aca="false">R113*54</f>
        <v>291060</v>
      </c>
      <c r="Y113" s="67" t="n">
        <f aca="false">T113*60</f>
        <v>462000</v>
      </c>
      <c r="Z113" s="161" t="n">
        <f aca="false">Y113-X113</f>
        <v>170940</v>
      </c>
      <c r="AA113" s="191"/>
      <c r="AB113" s="179"/>
      <c r="AC113" s="179"/>
      <c r="AD113" s="179"/>
    </row>
    <row r="114" s="210" customFormat="true" ht="97" hidden="false" customHeight="true" outlineLevel="0" collapsed="false">
      <c r="A114" s="54" t="n">
        <v>109</v>
      </c>
      <c r="B114" s="231" t="n">
        <v>45281</v>
      </c>
      <c r="C114" s="231" t="n">
        <v>45281</v>
      </c>
      <c r="D114" s="232" t="s">
        <v>425</v>
      </c>
      <c r="E114" s="133" t="s">
        <v>78</v>
      </c>
      <c r="F114" s="233" t="s">
        <v>426</v>
      </c>
      <c r="G114" s="234" t="n">
        <v>1214200017679</v>
      </c>
      <c r="H114" s="235" t="n">
        <v>4217203740</v>
      </c>
      <c r="I114" s="135" t="s">
        <v>31</v>
      </c>
      <c r="J114" s="135" t="s">
        <v>32</v>
      </c>
      <c r="K114" s="236"/>
      <c r="L114" s="137" t="s">
        <v>34</v>
      </c>
      <c r="M114" s="232" t="s">
        <v>427</v>
      </c>
      <c r="N114" s="237" t="n">
        <v>310644.6</v>
      </c>
      <c r="O114" s="238" t="s">
        <v>428</v>
      </c>
      <c r="P114" s="239"/>
      <c r="Q114" s="240" t="n">
        <v>199.9</v>
      </c>
      <c r="R114" s="241" t="n">
        <v>9795.1</v>
      </c>
      <c r="S114" s="242" t="s">
        <v>429</v>
      </c>
      <c r="T114" s="241" t="n">
        <v>13993</v>
      </c>
      <c r="U114" s="143" t="n">
        <f aca="false">T114-R114</f>
        <v>4197.9</v>
      </c>
      <c r="V114" s="191"/>
      <c r="W114" s="191"/>
      <c r="X114" s="67"/>
      <c r="Y114" s="67"/>
      <c r="Z114" s="161"/>
      <c r="AA114" s="191"/>
      <c r="AB114" s="179"/>
      <c r="AC114" s="179"/>
      <c r="AD114" s="179"/>
    </row>
    <row r="115" s="210" customFormat="true" ht="50.25" hidden="false" customHeight="true" outlineLevel="0" collapsed="false">
      <c r="A115" s="54" t="n">
        <v>110</v>
      </c>
      <c r="B115" s="55" t="n">
        <v>45376</v>
      </c>
      <c r="C115" s="55" t="n">
        <v>45376</v>
      </c>
      <c r="D115" s="56" t="s">
        <v>320</v>
      </c>
      <c r="E115" s="56" t="s">
        <v>78</v>
      </c>
      <c r="F115" s="56" t="s">
        <v>430</v>
      </c>
      <c r="G115" s="57" t="n">
        <v>1130411003690</v>
      </c>
      <c r="H115" s="171" t="s">
        <v>322</v>
      </c>
      <c r="I115" s="58" t="s">
        <v>31</v>
      </c>
      <c r="J115" s="58" t="s">
        <v>32</v>
      </c>
      <c r="K115" s="59"/>
      <c r="L115" s="60" t="s">
        <v>34</v>
      </c>
      <c r="M115" s="108" t="s">
        <v>323</v>
      </c>
      <c r="N115" s="243" t="n">
        <v>1120520.4</v>
      </c>
      <c r="O115" s="244" t="s">
        <v>431</v>
      </c>
      <c r="P115" s="245"/>
      <c r="Q115" s="246" t="n">
        <v>223.5</v>
      </c>
      <c r="R115" s="109" t="n">
        <v>35344.05</v>
      </c>
      <c r="S115" s="110" t="s">
        <v>432</v>
      </c>
      <c r="T115" s="109" t="n">
        <v>50491.5</v>
      </c>
      <c r="U115" s="69" t="n">
        <f aca="false">T115-R115</f>
        <v>15147.45</v>
      </c>
      <c r="V115" s="191"/>
      <c r="W115" s="191"/>
      <c r="X115" s="67"/>
      <c r="Y115" s="67"/>
      <c r="Z115" s="161"/>
      <c r="AA115" s="191"/>
      <c r="AB115" s="179"/>
      <c r="AC115" s="179"/>
      <c r="AD115" s="179"/>
    </row>
    <row r="116" s="210" customFormat="true" ht="67.15" hidden="false" customHeight="true" outlineLevel="0" collapsed="false">
      <c r="A116" s="54" t="n">
        <v>111</v>
      </c>
      <c r="B116" s="55" t="n">
        <v>45376</v>
      </c>
      <c r="C116" s="55" t="n">
        <v>45376</v>
      </c>
      <c r="D116" s="230" t="s">
        <v>372</v>
      </c>
      <c r="E116" s="56" t="s">
        <v>78</v>
      </c>
      <c r="F116" s="212" t="s">
        <v>373</v>
      </c>
      <c r="G116" s="213" t="n">
        <v>1184205004334</v>
      </c>
      <c r="H116" s="214" t="n">
        <v>4217188034</v>
      </c>
      <c r="I116" s="58" t="s">
        <v>31</v>
      </c>
      <c r="J116" s="58" t="s">
        <v>32</v>
      </c>
      <c r="K116" s="211" t="s">
        <v>433</v>
      </c>
      <c r="L116" s="60" t="s">
        <v>34</v>
      </c>
      <c r="M116" s="56" t="s">
        <v>434</v>
      </c>
      <c r="N116" s="243" t="n">
        <v>169200</v>
      </c>
      <c r="O116" s="244" t="s">
        <v>431</v>
      </c>
      <c r="P116" s="245"/>
      <c r="Q116" s="246" t="n">
        <v>754</v>
      </c>
      <c r="R116" s="109" t="n">
        <v>28200</v>
      </c>
      <c r="S116" s="110" t="s">
        <v>432</v>
      </c>
      <c r="T116" s="109" t="n">
        <v>28200</v>
      </c>
      <c r="U116" s="69" t="n">
        <f aca="false">T116-R116</f>
        <v>0</v>
      </c>
      <c r="V116" s="191"/>
      <c r="W116" s="191"/>
      <c r="X116" s="67"/>
      <c r="Y116" s="67"/>
      <c r="Z116" s="161"/>
      <c r="AA116" s="191"/>
      <c r="AB116" s="179"/>
      <c r="AC116" s="179"/>
      <c r="AD116" s="179"/>
    </row>
    <row r="117" s="210" customFormat="true" ht="45" hidden="false" customHeight="true" outlineLevel="0" collapsed="false">
      <c r="A117" s="54" t="n">
        <v>112</v>
      </c>
      <c r="B117" s="55" t="n">
        <v>45376</v>
      </c>
      <c r="C117" s="55" t="n">
        <v>45376</v>
      </c>
      <c r="D117" s="247" t="s">
        <v>435</v>
      </c>
      <c r="E117" s="56" t="s">
        <v>78</v>
      </c>
      <c r="F117" s="248" t="s">
        <v>436</v>
      </c>
      <c r="G117" s="249" t="n">
        <v>423420500482211</v>
      </c>
      <c r="H117" s="250" t="n">
        <v>422037731893</v>
      </c>
      <c r="I117" s="58" t="s">
        <v>31</v>
      </c>
      <c r="J117" s="58" t="s">
        <v>32</v>
      </c>
      <c r="K117" s="211" t="s">
        <v>163</v>
      </c>
      <c r="L117" s="60"/>
      <c r="M117" s="108" t="s">
        <v>437</v>
      </c>
      <c r="N117" s="243" t="n">
        <v>408781.39</v>
      </c>
      <c r="O117" s="244" t="s">
        <v>431</v>
      </c>
      <c r="P117" s="245"/>
      <c r="Q117" s="246" t="n">
        <v>45.4</v>
      </c>
      <c r="R117" s="109" t="n">
        <v>12894</v>
      </c>
      <c r="S117" s="110" t="s">
        <v>432</v>
      </c>
      <c r="T117" s="109" t="n">
        <v>18420</v>
      </c>
      <c r="U117" s="69" t="n">
        <f aca="false">T117-R117</f>
        <v>5526</v>
      </c>
      <c r="V117" s="191"/>
      <c r="W117" s="191"/>
      <c r="X117" s="67"/>
      <c r="Y117" s="67"/>
      <c r="Z117" s="161"/>
      <c r="AA117" s="191"/>
      <c r="AB117" s="179"/>
      <c r="AC117" s="179"/>
      <c r="AD117" s="179"/>
    </row>
    <row r="118" s="210" customFormat="true" ht="74.6" hidden="false" customHeight="true" outlineLevel="0" collapsed="false">
      <c r="A118" s="54"/>
      <c r="B118" s="55" t="n">
        <v>45499</v>
      </c>
      <c r="C118" s="55" t="n">
        <v>45499</v>
      </c>
      <c r="D118" s="56" t="s">
        <v>42</v>
      </c>
      <c r="E118" s="56" t="s">
        <v>29</v>
      </c>
      <c r="F118" s="56" t="s">
        <v>43</v>
      </c>
      <c r="G118" s="72" t="n">
        <v>1034217007439</v>
      </c>
      <c r="H118" s="72" t="n">
        <v>4217037638</v>
      </c>
      <c r="I118" s="58" t="s">
        <v>31</v>
      </c>
      <c r="J118" s="58" t="s">
        <v>32</v>
      </c>
      <c r="K118" s="59" t="s">
        <v>44</v>
      </c>
      <c r="L118" s="60" t="s">
        <v>34</v>
      </c>
      <c r="M118" s="61" t="s">
        <v>45</v>
      </c>
      <c r="N118" s="62" t="n">
        <v>45216</v>
      </c>
      <c r="O118" s="63" t="s">
        <v>438</v>
      </c>
      <c r="P118" s="64"/>
      <c r="Q118" s="65" t="n">
        <v>47.1</v>
      </c>
      <c r="R118" s="73" t="n">
        <v>7536</v>
      </c>
      <c r="S118" s="58" t="s">
        <v>439</v>
      </c>
      <c r="T118" s="73" t="n">
        <v>7536</v>
      </c>
      <c r="U118" s="66" t="n">
        <f aca="false">T118-R118</f>
        <v>0</v>
      </c>
      <c r="V118" s="191"/>
      <c r="W118" s="191"/>
      <c r="X118" s="67"/>
      <c r="Y118" s="67"/>
      <c r="Z118" s="161"/>
      <c r="AA118" s="191"/>
      <c r="AB118" s="179"/>
      <c r="AC118" s="179"/>
      <c r="AD118" s="179"/>
    </row>
    <row r="119" s="210" customFormat="true" ht="90.75" hidden="false" customHeight="true" outlineLevel="0" collapsed="false">
      <c r="A119" s="54"/>
      <c r="B119" s="55" t="n">
        <v>45499</v>
      </c>
      <c r="C119" s="55" t="n">
        <v>45499</v>
      </c>
      <c r="D119" s="56" t="s">
        <v>42</v>
      </c>
      <c r="E119" s="56" t="s">
        <v>29</v>
      </c>
      <c r="F119" s="56" t="s">
        <v>43</v>
      </c>
      <c r="G119" s="72" t="n">
        <v>1034217007439</v>
      </c>
      <c r="H119" s="72" t="n">
        <v>4217037638</v>
      </c>
      <c r="I119" s="58" t="s">
        <v>31</v>
      </c>
      <c r="J119" s="58" t="s">
        <v>32</v>
      </c>
      <c r="K119" s="59" t="s">
        <v>48</v>
      </c>
      <c r="L119" s="60" t="s">
        <v>34</v>
      </c>
      <c r="M119" s="61" t="s">
        <v>49</v>
      </c>
      <c r="N119" s="62" t="n">
        <v>62208</v>
      </c>
      <c r="O119" s="63" t="s">
        <v>438</v>
      </c>
      <c r="P119" s="64"/>
      <c r="Q119" s="65" t="n">
        <v>43.2</v>
      </c>
      <c r="R119" s="73" t="n">
        <v>10368</v>
      </c>
      <c r="S119" s="58" t="s">
        <v>439</v>
      </c>
      <c r="T119" s="73" t="n">
        <v>10368</v>
      </c>
      <c r="U119" s="66" t="n">
        <f aca="false">T119-R119</f>
        <v>0</v>
      </c>
      <c r="V119" s="191"/>
      <c r="W119" s="191"/>
      <c r="X119" s="67"/>
      <c r="Y119" s="67"/>
      <c r="Z119" s="161"/>
      <c r="AA119" s="191"/>
      <c r="AB119" s="179"/>
      <c r="AC119" s="179"/>
      <c r="AD119" s="179"/>
    </row>
    <row r="120" s="210" customFormat="true" ht="68.05" hidden="false" customHeight="true" outlineLevel="0" collapsed="false">
      <c r="A120" s="54"/>
      <c r="B120" s="55" t="n">
        <v>45499</v>
      </c>
      <c r="C120" s="55" t="n">
        <v>45499</v>
      </c>
      <c r="D120" s="56" t="s">
        <v>42</v>
      </c>
      <c r="E120" s="56" t="s">
        <v>29</v>
      </c>
      <c r="F120" s="56" t="s">
        <v>43</v>
      </c>
      <c r="G120" s="72" t="n">
        <v>1034217007439</v>
      </c>
      <c r="H120" s="72" t="n">
        <v>4217037638</v>
      </c>
      <c r="I120" s="58" t="s">
        <v>31</v>
      </c>
      <c r="J120" s="58" t="s">
        <v>32</v>
      </c>
      <c r="K120" s="59" t="s">
        <v>50</v>
      </c>
      <c r="L120" s="60" t="s">
        <v>34</v>
      </c>
      <c r="M120" s="61" t="s">
        <v>51</v>
      </c>
      <c r="N120" s="62" t="n">
        <v>60624</v>
      </c>
      <c r="O120" s="63" t="s">
        <v>438</v>
      </c>
      <c r="P120" s="64"/>
      <c r="Q120" s="65" t="n">
        <v>42.1</v>
      </c>
      <c r="R120" s="73" t="n">
        <v>10104</v>
      </c>
      <c r="S120" s="58" t="s">
        <v>439</v>
      </c>
      <c r="T120" s="73" t="n">
        <v>10104</v>
      </c>
      <c r="U120" s="66" t="n">
        <f aca="false">T120-R120</f>
        <v>0</v>
      </c>
      <c r="V120" s="191"/>
      <c r="W120" s="191"/>
      <c r="X120" s="67"/>
      <c r="Y120" s="67"/>
      <c r="Z120" s="161"/>
      <c r="AA120" s="191"/>
      <c r="AB120" s="179"/>
      <c r="AC120" s="179"/>
      <c r="AD120" s="179"/>
    </row>
    <row r="121" s="210" customFormat="true" ht="75.55" hidden="false" customHeight="true" outlineLevel="0" collapsed="false">
      <c r="A121" s="54"/>
      <c r="B121" s="55" t="n">
        <v>45499</v>
      </c>
      <c r="C121" s="55" t="n">
        <v>45499</v>
      </c>
      <c r="D121" s="56" t="s">
        <v>42</v>
      </c>
      <c r="E121" s="56" t="s">
        <v>29</v>
      </c>
      <c r="F121" s="56" t="s">
        <v>43</v>
      </c>
      <c r="G121" s="72" t="n">
        <v>1034217007439</v>
      </c>
      <c r="H121" s="72" t="n">
        <v>4217037638</v>
      </c>
      <c r="I121" s="58" t="s">
        <v>31</v>
      </c>
      <c r="J121" s="58" t="s">
        <v>32</v>
      </c>
      <c r="K121" s="59" t="s">
        <v>52</v>
      </c>
      <c r="L121" s="60" t="s">
        <v>34</v>
      </c>
      <c r="M121" s="61" t="s">
        <v>53</v>
      </c>
      <c r="N121" s="62" t="n">
        <v>39339</v>
      </c>
      <c r="O121" s="63" t="s">
        <v>438</v>
      </c>
      <c r="P121" s="64"/>
      <c r="Q121" s="65" t="n">
        <v>27.9</v>
      </c>
      <c r="R121" s="73" t="n">
        <v>6556.5</v>
      </c>
      <c r="S121" s="58" t="s">
        <v>439</v>
      </c>
      <c r="T121" s="73" t="n">
        <v>6556.5</v>
      </c>
      <c r="U121" s="66" t="n">
        <f aca="false">T121-R121</f>
        <v>0</v>
      </c>
      <c r="V121" s="191"/>
      <c r="W121" s="191"/>
      <c r="X121" s="67"/>
      <c r="Y121" s="67"/>
      <c r="Z121" s="161"/>
      <c r="AA121" s="191"/>
      <c r="AB121" s="179"/>
      <c r="AC121" s="179"/>
      <c r="AD121" s="179"/>
    </row>
    <row r="122" s="210" customFormat="true" ht="74.6" hidden="false" customHeight="true" outlineLevel="0" collapsed="false">
      <c r="A122" s="54"/>
      <c r="B122" s="55" t="n">
        <v>45499</v>
      </c>
      <c r="C122" s="55" t="n">
        <v>45499</v>
      </c>
      <c r="D122" s="56" t="s">
        <v>54</v>
      </c>
      <c r="E122" s="56" t="s">
        <v>29</v>
      </c>
      <c r="F122" s="56" t="s">
        <v>43</v>
      </c>
      <c r="G122" s="72" t="n">
        <v>1034217007439</v>
      </c>
      <c r="H122" s="72" t="n">
        <v>4217037638</v>
      </c>
      <c r="I122" s="58" t="s">
        <v>31</v>
      </c>
      <c r="J122" s="58" t="s">
        <v>32</v>
      </c>
      <c r="K122" s="59" t="s">
        <v>55</v>
      </c>
      <c r="L122" s="60" t="s">
        <v>34</v>
      </c>
      <c r="M122" s="61" t="s">
        <v>56</v>
      </c>
      <c r="N122" s="62" t="n">
        <v>41400</v>
      </c>
      <c r="O122" s="63" t="s">
        <v>438</v>
      </c>
      <c r="P122" s="64"/>
      <c r="Q122" s="65" t="n">
        <v>30</v>
      </c>
      <c r="R122" s="73" t="n">
        <v>6900</v>
      </c>
      <c r="S122" s="58" t="s">
        <v>439</v>
      </c>
      <c r="T122" s="73" t="n">
        <v>6900</v>
      </c>
      <c r="U122" s="66" t="n">
        <f aca="false">T122-R122</f>
        <v>0</v>
      </c>
      <c r="V122" s="191"/>
      <c r="W122" s="191"/>
      <c r="X122" s="67"/>
      <c r="Y122" s="67"/>
      <c r="Z122" s="161"/>
      <c r="AA122" s="191"/>
      <c r="AB122" s="179"/>
      <c r="AC122" s="179"/>
      <c r="AD122" s="179"/>
    </row>
    <row r="123" s="210" customFormat="true" ht="63.4" hidden="false" customHeight="true" outlineLevel="0" collapsed="false">
      <c r="A123" s="54"/>
      <c r="B123" s="55" t="n">
        <v>45499</v>
      </c>
      <c r="C123" s="55" t="n">
        <v>45499</v>
      </c>
      <c r="D123" s="56" t="s">
        <v>57</v>
      </c>
      <c r="E123" s="56" t="s">
        <v>29</v>
      </c>
      <c r="F123" s="56" t="s">
        <v>43</v>
      </c>
      <c r="G123" s="72" t="n">
        <v>1034217007439</v>
      </c>
      <c r="H123" s="72" t="n">
        <v>4217037638</v>
      </c>
      <c r="I123" s="58" t="s">
        <v>31</v>
      </c>
      <c r="J123" s="58" t="s">
        <v>32</v>
      </c>
      <c r="K123" s="59" t="s">
        <v>58</v>
      </c>
      <c r="L123" s="60" t="s">
        <v>34</v>
      </c>
      <c r="M123" s="61" t="s">
        <v>59</v>
      </c>
      <c r="N123" s="62" t="n">
        <v>73584</v>
      </c>
      <c r="O123" s="63" t="s">
        <v>438</v>
      </c>
      <c r="P123" s="64"/>
      <c r="Q123" s="65" t="n">
        <v>51.1</v>
      </c>
      <c r="R123" s="73" t="n">
        <v>12264</v>
      </c>
      <c r="S123" s="58" t="s">
        <v>439</v>
      </c>
      <c r="T123" s="73" t="n">
        <v>12264</v>
      </c>
      <c r="U123" s="66" t="n">
        <f aca="false">T123-R123</f>
        <v>0</v>
      </c>
      <c r="V123" s="191"/>
      <c r="W123" s="191"/>
      <c r="X123" s="67"/>
      <c r="Y123" s="67"/>
      <c r="Z123" s="161"/>
      <c r="AA123" s="191"/>
      <c r="AB123" s="179"/>
      <c r="AC123" s="179"/>
      <c r="AD123" s="179"/>
    </row>
    <row r="124" s="210" customFormat="true" ht="84.85" hidden="false" customHeight="true" outlineLevel="0" collapsed="false">
      <c r="A124" s="54"/>
      <c r="B124" s="55" t="n">
        <v>45493</v>
      </c>
      <c r="C124" s="55" t="n">
        <v>45493</v>
      </c>
      <c r="D124" s="56" t="s">
        <v>199</v>
      </c>
      <c r="E124" s="56" t="s">
        <v>29</v>
      </c>
      <c r="F124" s="56" t="s">
        <v>200</v>
      </c>
      <c r="G124" s="111" t="n">
        <v>1034217030649</v>
      </c>
      <c r="H124" s="57" t="n">
        <v>4217061670</v>
      </c>
      <c r="I124" s="58" t="s">
        <v>31</v>
      </c>
      <c r="J124" s="58" t="s">
        <v>32</v>
      </c>
      <c r="K124" s="59" t="s">
        <v>201</v>
      </c>
      <c r="L124" s="60" t="s">
        <v>34</v>
      </c>
      <c r="M124" s="61" t="s">
        <v>202</v>
      </c>
      <c r="N124" s="62" t="n">
        <v>94794</v>
      </c>
      <c r="O124" s="63" t="s">
        <v>440</v>
      </c>
      <c r="P124" s="112"/>
      <c r="Q124" s="65" t="n">
        <v>51.8</v>
      </c>
      <c r="R124" s="66" t="n">
        <v>15799</v>
      </c>
      <c r="S124" s="58" t="s">
        <v>441</v>
      </c>
      <c r="T124" s="66" t="n">
        <v>15799</v>
      </c>
      <c r="U124" s="66" t="n">
        <f aca="false">T124-R124</f>
        <v>0</v>
      </c>
      <c r="V124" s="191"/>
      <c r="W124" s="191"/>
      <c r="X124" s="67"/>
      <c r="Y124" s="67"/>
      <c r="Z124" s="161"/>
      <c r="AA124" s="191"/>
      <c r="AB124" s="179"/>
      <c r="AC124" s="179"/>
      <c r="AD124" s="179"/>
    </row>
    <row r="125" s="210" customFormat="true" ht="78.35" hidden="false" customHeight="true" outlineLevel="0" collapsed="false">
      <c r="A125" s="54"/>
      <c r="B125" s="55" t="n">
        <v>45493</v>
      </c>
      <c r="C125" s="55" t="n">
        <v>45493</v>
      </c>
      <c r="D125" s="56" t="s">
        <v>199</v>
      </c>
      <c r="E125" s="56" t="s">
        <v>29</v>
      </c>
      <c r="F125" s="56" t="s">
        <v>200</v>
      </c>
      <c r="G125" s="111" t="n">
        <v>1034217030649</v>
      </c>
      <c r="H125" s="57" t="n">
        <v>4217061670</v>
      </c>
      <c r="I125" s="58" t="s">
        <v>31</v>
      </c>
      <c r="J125" s="58" t="s">
        <v>32</v>
      </c>
      <c r="K125" s="59" t="s">
        <v>205</v>
      </c>
      <c r="L125" s="60" t="s">
        <v>34</v>
      </c>
      <c r="M125" s="61" t="s">
        <v>206</v>
      </c>
      <c r="N125" s="62" t="n">
        <v>85338</v>
      </c>
      <c r="O125" s="63" t="s">
        <v>440</v>
      </c>
      <c r="P125" s="112"/>
      <c r="Q125" s="65" t="n">
        <v>43.1</v>
      </c>
      <c r="R125" s="66" t="n">
        <v>14223</v>
      </c>
      <c r="S125" s="58" t="s">
        <v>441</v>
      </c>
      <c r="T125" s="66" t="n">
        <v>14223</v>
      </c>
      <c r="U125" s="66" t="n">
        <f aca="false">T125-R125</f>
        <v>0</v>
      </c>
      <c r="V125" s="191"/>
      <c r="W125" s="191"/>
      <c r="X125" s="67"/>
      <c r="Y125" s="67"/>
      <c r="Z125" s="161"/>
      <c r="AA125" s="191"/>
      <c r="AB125" s="179"/>
      <c r="AC125" s="179"/>
      <c r="AD125" s="179"/>
    </row>
    <row r="126" s="210" customFormat="true" ht="81.15" hidden="false" customHeight="true" outlineLevel="0" collapsed="false">
      <c r="A126" s="54"/>
      <c r="B126" s="55" t="n">
        <v>45493</v>
      </c>
      <c r="C126" s="55" t="n">
        <v>45493</v>
      </c>
      <c r="D126" s="56" t="s">
        <v>199</v>
      </c>
      <c r="E126" s="56" t="s">
        <v>29</v>
      </c>
      <c r="F126" s="56" t="s">
        <v>200</v>
      </c>
      <c r="G126" s="111" t="n">
        <v>1034217030649</v>
      </c>
      <c r="H126" s="57" t="n">
        <v>4217061670</v>
      </c>
      <c r="I126" s="58" t="s">
        <v>31</v>
      </c>
      <c r="J126" s="58" t="s">
        <v>32</v>
      </c>
      <c r="K126" s="59" t="s">
        <v>214</v>
      </c>
      <c r="L126" s="60" t="s">
        <v>34</v>
      </c>
      <c r="M126" s="61" t="s">
        <v>215</v>
      </c>
      <c r="N126" s="62" t="n">
        <v>82899</v>
      </c>
      <c r="O126" s="63" t="s">
        <v>440</v>
      </c>
      <c r="P126" s="112"/>
      <c r="Q126" s="65" t="n">
        <v>45.3</v>
      </c>
      <c r="R126" s="66" t="n">
        <v>13816.5</v>
      </c>
      <c r="S126" s="58" t="s">
        <v>441</v>
      </c>
      <c r="T126" s="66" t="n">
        <v>13816.5</v>
      </c>
      <c r="U126" s="66" t="n">
        <f aca="false">T126-R126</f>
        <v>0</v>
      </c>
      <c r="V126" s="191"/>
      <c r="W126" s="191"/>
      <c r="X126" s="67"/>
      <c r="Y126" s="67"/>
      <c r="Z126" s="161"/>
      <c r="AA126" s="191"/>
      <c r="AB126" s="179"/>
      <c r="AC126" s="179"/>
      <c r="AD126" s="179"/>
    </row>
    <row r="127" s="210" customFormat="true" ht="81.15" hidden="false" customHeight="true" outlineLevel="0" collapsed="false">
      <c r="A127" s="54"/>
      <c r="B127" s="55" t="n">
        <v>45493</v>
      </c>
      <c r="C127" s="55" t="n">
        <v>45493</v>
      </c>
      <c r="D127" s="56" t="s">
        <v>199</v>
      </c>
      <c r="E127" s="56" t="s">
        <v>29</v>
      </c>
      <c r="F127" s="56" t="s">
        <v>200</v>
      </c>
      <c r="G127" s="111" t="n">
        <v>1034217030649</v>
      </c>
      <c r="H127" s="57" t="n">
        <v>4217061670</v>
      </c>
      <c r="I127" s="58" t="s">
        <v>31</v>
      </c>
      <c r="J127" s="58" t="s">
        <v>32</v>
      </c>
      <c r="K127" s="59" t="s">
        <v>216</v>
      </c>
      <c r="L127" s="60" t="s">
        <v>34</v>
      </c>
      <c r="M127" s="61" t="s">
        <v>217</v>
      </c>
      <c r="N127" s="62" t="n">
        <v>58560</v>
      </c>
      <c r="O127" s="63" t="s">
        <v>440</v>
      </c>
      <c r="P127" s="112"/>
      <c r="Q127" s="65" t="n">
        <v>32</v>
      </c>
      <c r="R127" s="66" t="n">
        <v>9760</v>
      </c>
      <c r="S127" s="58" t="s">
        <v>441</v>
      </c>
      <c r="T127" s="66" t="n">
        <v>9760</v>
      </c>
      <c r="U127" s="66" t="n">
        <f aca="false">T127-R127</f>
        <v>0</v>
      </c>
      <c r="V127" s="191"/>
      <c r="W127" s="191"/>
      <c r="X127" s="67"/>
      <c r="Y127" s="67"/>
      <c r="Z127" s="161"/>
      <c r="AA127" s="191"/>
      <c r="AB127" s="179"/>
      <c r="AC127" s="179"/>
      <c r="AD127" s="179"/>
    </row>
    <row r="128" s="210" customFormat="true" ht="72.75" hidden="false" customHeight="true" outlineLevel="0" collapsed="false">
      <c r="A128" s="54"/>
      <c r="B128" s="55" t="n">
        <v>45516</v>
      </c>
      <c r="C128" s="55" t="n">
        <v>45516</v>
      </c>
      <c r="D128" s="56" t="s">
        <v>442</v>
      </c>
      <c r="E128" s="56" t="s">
        <v>118</v>
      </c>
      <c r="F128" s="56" t="s">
        <v>443</v>
      </c>
      <c r="G128" s="251" t="n">
        <v>1184205019778</v>
      </c>
      <c r="H128" s="252" t="n">
        <v>4217191220</v>
      </c>
      <c r="I128" s="58" t="s">
        <v>31</v>
      </c>
      <c r="J128" s="58" t="s">
        <v>32</v>
      </c>
      <c r="K128" s="59" t="s">
        <v>444</v>
      </c>
      <c r="L128" s="60" t="s">
        <v>34</v>
      </c>
      <c r="M128" s="61" t="s">
        <v>445</v>
      </c>
      <c r="N128" s="62" t="n">
        <v>2571885.99</v>
      </c>
      <c r="O128" s="63" t="s">
        <v>446</v>
      </c>
      <c r="P128" s="112"/>
      <c r="Q128" s="65" t="n">
        <v>218.7</v>
      </c>
      <c r="R128" s="66" t="n">
        <v>81137.7</v>
      </c>
      <c r="S128" s="58" t="s">
        <v>447</v>
      </c>
      <c r="T128" s="66" t="n">
        <v>115911</v>
      </c>
      <c r="U128" s="66" t="n">
        <f aca="false">T128-R128</f>
        <v>34773.3</v>
      </c>
      <c r="V128" s="191"/>
      <c r="W128" s="191"/>
      <c r="X128" s="67"/>
      <c r="Y128" s="67"/>
      <c r="Z128" s="161"/>
      <c r="AA128" s="191"/>
      <c r="AB128" s="179"/>
      <c r="AC128" s="179"/>
      <c r="AD128" s="179"/>
    </row>
    <row r="129" s="210" customFormat="true" ht="80.25" hidden="false" customHeight="true" outlineLevel="0" collapsed="false">
      <c r="A129" s="253"/>
      <c r="B129" s="254" t="n">
        <v>45516</v>
      </c>
      <c r="C129" s="254" t="n">
        <v>45516</v>
      </c>
      <c r="D129" s="196" t="s">
        <v>448</v>
      </c>
      <c r="E129" s="196" t="s">
        <v>29</v>
      </c>
      <c r="F129" s="196" t="s">
        <v>449</v>
      </c>
      <c r="G129" s="255" t="n">
        <v>304421726800081</v>
      </c>
      <c r="H129" s="256" t="n">
        <v>421700783955</v>
      </c>
      <c r="I129" s="200" t="s">
        <v>31</v>
      </c>
      <c r="J129" s="200" t="s">
        <v>32</v>
      </c>
      <c r="K129" s="183" t="s">
        <v>313</v>
      </c>
      <c r="L129" s="202" t="s">
        <v>34</v>
      </c>
      <c r="M129" s="203" t="s">
        <v>450</v>
      </c>
      <c r="N129" s="257" t="n">
        <v>233394.58</v>
      </c>
      <c r="O129" s="205" t="s">
        <v>451</v>
      </c>
      <c r="P129" s="206"/>
      <c r="Q129" s="258" t="n">
        <v>144.9</v>
      </c>
      <c r="R129" s="259" t="n">
        <v>58170.11</v>
      </c>
      <c r="S129" s="200" t="s">
        <v>447</v>
      </c>
      <c r="T129" s="259" t="n">
        <v>83100.15</v>
      </c>
      <c r="U129" s="259" t="n">
        <f aca="false">T129-R129</f>
        <v>24930.04</v>
      </c>
      <c r="V129" s="191"/>
      <c r="W129" s="191"/>
      <c r="X129" s="67"/>
      <c r="Y129" s="67"/>
      <c r="Z129" s="161"/>
      <c r="AA129" s="191"/>
      <c r="AB129" s="179"/>
      <c r="AC129" s="179"/>
      <c r="AD129" s="179"/>
    </row>
    <row r="130" s="210" customFormat="true" ht="57.75" hidden="false" customHeight="true" outlineLevel="0" collapsed="false">
      <c r="A130" s="54"/>
      <c r="B130" s="55" t="n">
        <v>45597</v>
      </c>
      <c r="C130" s="55" t="n">
        <v>45597</v>
      </c>
      <c r="D130" s="56" t="s">
        <v>320</v>
      </c>
      <c r="E130" s="56" t="s">
        <v>78</v>
      </c>
      <c r="F130" s="56" t="s">
        <v>430</v>
      </c>
      <c r="G130" s="57" t="n">
        <v>1130411003690</v>
      </c>
      <c r="H130" s="171" t="s">
        <v>322</v>
      </c>
      <c r="I130" s="58" t="s">
        <v>31</v>
      </c>
      <c r="J130" s="58" t="s">
        <v>32</v>
      </c>
      <c r="K130" s="59" t="s">
        <v>452</v>
      </c>
      <c r="L130" s="60" t="s">
        <v>34</v>
      </c>
      <c r="M130" s="108" t="s">
        <v>453</v>
      </c>
      <c r="N130" s="260" t="n">
        <v>2032965</v>
      </c>
      <c r="O130" s="124" t="s">
        <v>454</v>
      </c>
      <c r="P130" s="112"/>
      <c r="Q130" s="65" t="n">
        <v>200.3</v>
      </c>
      <c r="R130" s="66" t="n">
        <v>64102.5</v>
      </c>
      <c r="S130" s="74" t="s">
        <v>455</v>
      </c>
      <c r="T130" s="66" t="n">
        <v>91575</v>
      </c>
      <c r="U130" s="66" t="n">
        <f aca="false">T130-R130</f>
        <v>27472.5</v>
      </c>
      <c r="V130" s="191"/>
      <c r="W130" s="191"/>
      <c r="X130" s="67"/>
      <c r="Y130" s="67"/>
      <c r="Z130" s="161"/>
      <c r="AA130" s="191"/>
      <c r="AB130" s="179"/>
      <c r="AC130" s="179"/>
      <c r="AD130" s="179"/>
    </row>
    <row r="131" s="210" customFormat="true" ht="71.25" hidden="false" customHeight="true" outlineLevel="0" collapsed="false">
      <c r="A131" s="54"/>
      <c r="B131" s="55" t="n">
        <v>45597</v>
      </c>
      <c r="C131" s="55" t="n">
        <v>45597</v>
      </c>
      <c r="D131" s="56" t="s">
        <v>320</v>
      </c>
      <c r="E131" s="56" t="s">
        <v>78</v>
      </c>
      <c r="F131" s="56" t="s">
        <v>430</v>
      </c>
      <c r="G131" s="57" t="n">
        <v>1130411003691</v>
      </c>
      <c r="H131" s="171" t="s">
        <v>322</v>
      </c>
      <c r="I131" s="58" t="s">
        <v>31</v>
      </c>
      <c r="J131" s="58" t="s">
        <v>32</v>
      </c>
      <c r="K131" s="59" t="s">
        <v>156</v>
      </c>
      <c r="L131" s="60" t="s">
        <v>34</v>
      </c>
      <c r="M131" s="121" t="s">
        <v>450</v>
      </c>
      <c r="N131" s="260" t="n">
        <v>615250.8</v>
      </c>
      <c r="O131" s="124" t="s">
        <v>454</v>
      </c>
      <c r="P131" s="112"/>
      <c r="Q131" s="65" t="n">
        <v>89.4</v>
      </c>
      <c r="R131" s="66" t="n">
        <v>19399.8</v>
      </c>
      <c r="S131" s="74" t="s">
        <v>455</v>
      </c>
      <c r="T131" s="66" t="n">
        <v>27714</v>
      </c>
      <c r="U131" s="66" t="n">
        <f aca="false">T131-R131</f>
        <v>8314.2</v>
      </c>
      <c r="V131" s="191"/>
      <c r="W131" s="191"/>
      <c r="X131" s="67"/>
      <c r="Y131" s="67"/>
      <c r="Z131" s="161"/>
      <c r="AA131" s="191"/>
      <c r="AB131" s="179"/>
      <c r="AC131" s="179"/>
      <c r="AD131" s="179"/>
    </row>
    <row r="132" s="210" customFormat="true" ht="81.75" hidden="false" customHeight="true" outlineLevel="0" collapsed="false">
      <c r="A132" s="54"/>
      <c r="B132" s="55" t="n">
        <v>45645</v>
      </c>
      <c r="C132" s="55" t="n">
        <v>45645</v>
      </c>
      <c r="D132" s="56" t="s">
        <v>456</v>
      </c>
      <c r="E132" s="56" t="s">
        <v>78</v>
      </c>
      <c r="F132" s="56" t="s">
        <v>457</v>
      </c>
      <c r="G132" s="72" t="n">
        <v>322420500019313</v>
      </c>
      <c r="H132" s="54" t="n">
        <v>423800073695</v>
      </c>
      <c r="I132" s="58" t="s">
        <v>31</v>
      </c>
      <c r="J132" s="58" t="s">
        <v>32</v>
      </c>
      <c r="K132" s="58" t="s">
        <v>263</v>
      </c>
      <c r="L132" s="60" t="s">
        <v>34</v>
      </c>
      <c r="M132" s="121" t="s">
        <v>458</v>
      </c>
      <c r="N132" s="260" t="n">
        <v>1042461.27</v>
      </c>
      <c r="O132" s="124" t="s">
        <v>459</v>
      </c>
      <c r="P132" s="58"/>
      <c r="Q132" s="113" t="n">
        <v>170.8</v>
      </c>
      <c r="R132" s="69" t="n">
        <v>32879</v>
      </c>
      <c r="S132" s="74" t="s">
        <v>460</v>
      </c>
      <c r="T132" s="69" t="n">
        <v>46970</v>
      </c>
      <c r="U132" s="66" t="n">
        <f aca="false">T132-R132</f>
        <v>14091</v>
      </c>
      <c r="V132" s="191"/>
      <c r="W132" s="191"/>
      <c r="X132" s="67"/>
      <c r="Y132" s="67"/>
      <c r="Z132" s="161"/>
      <c r="AA132" s="191"/>
      <c r="AB132" s="179"/>
      <c r="AC132" s="179"/>
      <c r="AD132" s="179"/>
    </row>
    <row r="133" s="210" customFormat="true" ht="69.75" hidden="false" customHeight="true" outlineLevel="0" collapsed="false">
      <c r="A133" s="54"/>
      <c r="B133" s="55" t="n">
        <v>45645</v>
      </c>
      <c r="C133" s="55" t="n">
        <v>45645</v>
      </c>
      <c r="D133" s="56" t="s">
        <v>456</v>
      </c>
      <c r="E133" s="56" t="s">
        <v>78</v>
      </c>
      <c r="F133" s="56" t="s">
        <v>457</v>
      </c>
      <c r="G133" s="72" t="n">
        <v>322420500019313</v>
      </c>
      <c r="H133" s="54" t="n">
        <v>423800073695</v>
      </c>
      <c r="I133" s="58" t="s">
        <v>31</v>
      </c>
      <c r="J133" s="58" t="s">
        <v>32</v>
      </c>
      <c r="K133" s="58" t="s">
        <v>461</v>
      </c>
      <c r="L133" s="60" t="s">
        <v>34</v>
      </c>
      <c r="M133" s="121" t="s">
        <v>445</v>
      </c>
      <c r="N133" s="260" t="n">
        <v>884571.78</v>
      </c>
      <c r="O133" s="124" t="s">
        <v>459</v>
      </c>
      <c r="P133" s="58"/>
      <c r="Q133" s="113" t="n">
        <v>75.2</v>
      </c>
      <c r="R133" s="69" t="n">
        <v>27899.2</v>
      </c>
      <c r="S133" s="74" t="s">
        <v>460</v>
      </c>
      <c r="T133" s="69" t="n">
        <v>39856</v>
      </c>
      <c r="U133" s="66" t="n">
        <f aca="false">T133-R133</f>
        <v>11956.8</v>
      </c>
      <c r="V133" s="191"/>
      <c r="W133" s="191"/>
      <c r="X133" s="67"/>
      <c r="Y133" s="67"/>
      <c r="Z133" s="161"/>
      <c r="AA133" s="191"/>
      <c r="AB133" s="179"/>
      <c r="AC133" s="179"/>
      <c r="AD133" s="179"/>
    </row>
    <row r="134" s="210" customFormat="true" ht="70.5" hidden="false" customHeight="true" outlineLevel="0" collapsed="false">
      <c r="A134" s="125"/>
      <c r="B134" s="55" t="n">
        <v>45645</v>
      </c>
      <c r="C134" s="55" t="n">
        <v>45645</v>
      </c>
      <c r="D134" s="56" t="s">
        <v>456</v>
      </c>
      <c r="E134" s="56" t="s">
        <v>78</v>
      </c>
      <c r="F134" s="56" t="s">
        <v>457</v>
      </c>
      <c r="G134" s="72" t="n">
        <v>322420500019313</v>
      </c>
      <c r="H134" s="54" t="n">
        <v>423800073695</v>
      </c>
      <c r="I134" s="58" t="s">
        <v>31</v>
      </c>
      <c r="J134" s="58" t="s">
        <v>32</v>
      </c>
      <c r="K134" s="58" t="s">
        <v>244</v>
      </c>
      <c r="L134" s="60" t="s">
        <v>34</v>
      </c>
      <c r="M134" s="121" t="s">
        <v>462</v>
      </c>
      <c r="N134" s="260" t="n">
        <v>516847.28</v>
      </c>
      <c r="O134" s="124" t="s">
        <v>459</v>
      </c>
      <c r="P134" s="58"/>
      <c r="Q134" s="113" t="n">
        <v>67.5</v>
      </c>
      <c r="R134" s="69" t="n">
        <v>16301.25</v>
      </c>
      <c r="S134" s="74" t="s">
        <v>460</v>
      </c>
      <c r="T134" s="261" t="n">
        <v>23287.5</v>
      </c>
      <c r="U134" s="66" t="n">
        <f aca="false">T134-R134</f>
        <v>6986.25</v>
      </c>
      <c r="V134" s="191"/>
      <c r="W134" s="191"/>
      <c r="X134" s="67"/>
      <c r="Y134" s="67"/>
      <c r="Z134" s="161"/>
      <c r="AA134" s="191"/>
      <c r="AB134" s="179"/>
      <c r="AC134" s="179"/>
      <c r="AD134" s="179"/>
    </row>
    <row r="135" s="210" customFormat="true" ht="70.5" hidden="false" customHeight="true" outlineLevel="0" collapsed="false">
      <c r="A135" s="125"/>
      <c r="B135" s="55" t="n">
        <v>45719</v>
      </c>
      <c r="C135" s="55" t="n">
        <v>45719</v>
      </c>
      <c r="D135" s="56" t="s">
        <v>463</v>
      </c>
      <c r="E135" s="56" t="s">
        <v>78</v>
      </c>
      <c r="F135" s="230" t="s">
        <v>464</v>
      </c>
      <c r="G135" s="262" t="n">
        <v>317420500066183</v>
      </c>
      <c r="H135" s="262" t="n">
        <v>421713204010</v>
      </c>
      <c r="I135" s="58" t="s">
        <v>31</v>
      </c>
      <c r="J135" s="58" t="s">
        <v>32</v>
      </c>
      <c r="K135" s="150" t="s">
        <v>465</v>
      </c>
      <c r="L135" s="60" t="s">
        <v>34</v>
      </c>
      <c r="M135" s="121" t="s">
        <v>466</v>
      </c>
      <c r="N135" s="260" t="n">
        <v>219853.52</v>
      </c>
      <c r="O135" s="124" t="s">
        <v>467</v>
      </c>
      <c r="P135" s="58"/>
      <c r="Q135" s="113" t="n">
        <v>52.4</v>
      </c>
      <c r="R135" s="69" t="n">
        <v>6932.52</v>
      </c>
      <c r="S135" s="74" t="s">
        <v>468</v>
      </c>
      <c r="T135" s="66" t="n">
        <v>9903.6</v>
      </c>
      <c r="U135" s="66" t="n">
        <f aca="false">T135-R135</f>
        <v>2971.08</v>
      </c>
      <c r="V135" s="263"/>
      <c r="W135" s="191"/>
      <c r="X135" s="67"/>
      <c r="Y135" s="67"/>
      <c r="Z135" s="161"/>
      <c r="AA135" s="191"/>
      <c r="AB135" s="179"/>
      <c r="AC135" s="179"/>
      <c r="AD135" s="179"/>
    </row>
    <row r="136" s="210" customFormat="true" ht="70.5" hidden="false" customHeight="true" outlineLevel="0" collapsed="false">
      <c r="A136" s="125"/>
      <c r="B136" s="55" t="n">
        <v>45719</v>
      </c>
      <c r="C136" s="55" t="n">
        <v>45719</v>
      </c>
      <c r="D136" s="56" t="s">
        <v>463</v>
      </c>
      <c r="E136" s="56" t="s">
        <v>78</v>
      </c>
      <c r="F136" s="230" t="s">
        <v>464</v>
      </c>
      <c r="G136" s="262" t="n">
        <v>317420500066183</v>
      </c>
      <c r="H136" s="262" t="n">
        <v>421713204010</v>
      </c>
      <c r="I136" s="58" t="s">
        <v>31</v>
      </c>
      <c r="J136" s="58" t="s">
        <v>32</v>
      </c>
      <c r="K136" s="150" t="s">
        <v>469</v>
      </c>
      <c r="L136" s="60" t="s">
        <v>34</v>
      </c>
      <c r="M136" s="121" t="s">
        <v>470</v>
      </c>
      <c r="N136" s="260" t="n">
        <v>64333.73</v>
      </c>
      <c r="O136" s="124" t="s">
        <v>467</v>
      </c>
      <c r="P136" s="58"/>
      <c r="Q136" s="113" t="n">
        <v>18.4</v>
      </c>
      <c r="R136" s="69" t="n">
        <v>2028.6</v>
      </c>
      <c r="S136" s="74" t="s">
        <v>468</v>
      </c>
      <c r="T136" s="66" t="n">
        <v>2898</v>
      </c>
      <c r="U136" s="66" t="n">
        <f aca="false">T136-R136</f>
        <v>869.4</v>
      </c>
      <c r="V136" s="263"/>
      <c r="W136" s="191"/>
      <c r="X136" s="67"/>
      <c r="Y136" s="67"/>
      <c r="Z136" s="161"/>
      <c r="AA136" s="191"/>
      <c r="AB136" s="179"/>
      <c r="AC136" s="179"/>
      <c r="AD136" s="179"/>
    </row>
    <row r="137" s="210" customFormat="true" ht="73.65" hidden="false" customHeight="true" outlineLevel="0" collapsed="false">
      <c r="A137" s="125"/>
      <c r="B137" s="55" t="n">
        <v>45733</v>
      </c>
      <c r="C137" s="55" t="n">
        <v>45733</v>
      </c>
      <c r="D137" s="56" t="s">
        <v>456</v>
      </c>
      <c r="E137" s="56" t="s">
        <v>78</v>
      </c>
      <c r="F137" s="56" t="s">
        <v>457</v>
      </c>
      <c r="G137" s="72" t="n">
        <v>322420500019313</v>
      </c>
      <c r="H137" s="54" t="n">
        <v>423800073695</v>
      </c>
      <c r="I137" s="58" t="s">
        <v>31</v>
      </c>
      <c r="J137" s="58" t="s">
        <v>32</v>
      </c>
      <c r="K137" s="59" t="s">
        <v>107</v>
      </c>
      <c r="L137" s="60" t="s">
        <v>34</v>
      </c>
      <c r="M137" s="61" t="s">
        <v>108</v>
      </c>
      <c r="N137" s="260" t="n">
        <v>1575014.44</v>
      </c>
      <c r="O137" s="124" t="s">
        <v>471</v>
      </c>
      <c r="P137" s="58"/>
      <c r="Q137" s="113" t="n">
        <v>60.1</v>
      </c>
      <c r="R137" s="69" t="n">
        <v>49979.26</v>
      </c>
      <c r="S137" s="74" t="s">
        <v>472</v>
      </c>
      <c r="T137" s="264" t="n">
        <v>71398.94</v>
      </c>
      <c r="U137" s="66" t="n">
        <f aca="false">T137-R137</f>
        <v>21419.68</v>
      </c>
      <c r="V137" s="263"/>
      <c r="W137" s="191"/>
      <c r="X137" s="67"/>
      <c r="Y137" s="67"/>
      <c r="Z137" s="161"/>
      <c r="AA137" s="191"/>
      <c r="AB137" s="179"/>
      <c r="AC137" s="179"/>
      <c r="AD137" s="179"/>
    </row>
    <row r="138" s="210" customFormat="true" ht="63.4" hidden="false" customHeight="true" outlineLevel="0" collapsed="false">
      <c r="A138" s="125"/>
      <c r="B138" s="55" t="n">
        <v>45772</v>
      </c>
      <c r="C138" s="55" t="n">
        <v>45772</v>
      </c>
      <c r="D138" s="148" t="s">
        <v>387</v>
      </c>
      <c r="E138" s="56" t="s">
        <v>78</v>
      </c>
      <c r="F138" s="56" t="s">
        <v>388</v>
      </c>
      <c r="G138" s="168" t="n">
        <v>1224200007547</v>
      </c>
      <c r="H138" s="219" t="n">
        <v>4217205339</v>
      </c>
      <c r="I138" s="58" t="s">
        <v>31</v>
      </c>
      <c r="J138" s="58" t="s">
        <v>32</v>
      </c>
      <c r="K138" s="59"/>
      <c r="L138" s="60" t="s">
        <v>34</v>
      </c>
      <c r="M138" s="265" t="s">
        <v>389</v>
      </c>
      <c r="N138" s="260" t="n">
        <v>361955.84</v>
      </c>
      <c r="O138" s="124" t="s">
        <v>473</v>
      </c>
      <c r="P138" s="58"/>
      <c r="Q138" s="113" t="n">
        <v>233.15</v>
      </c>
      <c r="R138" s="69" t="n">
        <v>11424.35</v>
      </c>
      <c r="S138" s="74" t="s">
        <v>474</v>
      </c>
      <c r="T138" s="264" t="n">
        <v>16320.5</v>
      </c>
      <c r="U138" s="66" t="n">
        <f aca="false">T138-R138</f>
        <v>4896.15</v>
      </c>
      <c r="V138" s="263"/>
      <c r="W138" s="191"/>
      <c r="X138" s="67"/>
      <c r="Y138" s="67"/>
      <c r="Z138" s="161"/>
      <c r="AA138" s="191"/>
      <c r="AB138" s="179"/>
      <c r="AC138" s="179"/>
      <c r="AD138" s="179"/>
    </row>
    <row r="139" s="210" customFormat="true" ht="65.25" hidden="false" customHeight="true" outlineLevel="0" collapsed="false">
      <c r="A139" s="125"/>
      <c r="B139" s="55" t="n">
        <v>45793</v>
      </c>
      <c r="C139" s="55" t="n">
        <v>45793</v>
      </c>
      <c r="D139" s="56" t="s">
        <v>475</v>
      </c>
      <c r="E139" s="56" t="s">
        <v>364</v>
      </c>
      <c r="F139" s="56" t="s">
        <v>476</v>
      </c>
      <c r="G139" s="72"/>
      <c r="H139" s="54" t="n">
        <v>424701077450</v>
      </c>
      <c r="I139" s="58" t="s">
        <v>31</v>
      </c>
      <c r="J139" s="58" t="s">
        <v>32</v>
      </c>
      <c r="K139" s="58" t="s">
        <v>477</v>
      </c>
      <c r="L139" s="60" t="s">
        <v>34</v>
      </c>
      <c r="M139" s="61" t="s">
        <v>478</v>
      </c>
      <c r="N139" s="260" t="n">
        <v>29686.03</v>
      </c>
      <c r="O139" s="124" t="s">
        <v>75</v>
      </c>
      <c r="P139" s="58"/>
      <c r="Q139" s="113" t="n">
        <v>10.7</v>
      </c>
      <c r="R139" s="69" t="n">
        <v>936.25</v>
      </c>
      <c r="S139" s="74" t="s">
        <v>76</v>
      </c>
      <c r="T139" s="264" t="n">
        <v>1337.5</v>
      </c>
      <c r="U139" s="66" t="n">
        <f aca="false">T139-R139</f>
        <v>401.25</v>
      </c>
      <c r="V139" s="263"/>
      <c r="W139" s="191"/>
      <c r="X139" s="67"/>
      <c r="Y139" s="67"/>
      <c r="Z139" s="161"/>
      <c r="AA139" s="191"/>
      <c r="AB139" s="179"/>
      <c r="AC139" s="179"/>
      <c r="AD139" s="179"/>
    </row>
    <row r="140" s="210" customFormat="true" ht="68.05" hidden="false" customHeight="true" outlineLevel="0" collapsed="false">
      <c r="A140" s="125"/>
      <c r="B140" s="55" t="n">
        <v>45826</v>
      </c>
      <c r="C140" s="55" t="n">
        <v>45826</v>
      </c>
      <c r="D140" s="56" t="s">
        <v>479</v>
      </c>
      <c r="E140" s="56" t="s">
        <v>78</v>
      </c>
      <c r="F140" s="56" t="s">
        <v>480</v>
      </c>
      <c r="G140" s="72" t="n">
        <v>318420500008868</v>
      </c>
      <c r="H140" s="125" t="n">
        <v>421411181567</v>
      </c>
      <c r="I140" s="58" t="s">
        <v>31</v>
      </c>
      <c r="J140" s="58" t="s">
        <v>32</v>
      </c>
      <c r="K140" s="58" t="s">
        <v>481</v>
      </c>
      <c r="L140" s="60" t="s">
        <v>34</v>
      </c>
      <c r="M140" s="61" t="s">
        <v>482</v>
      </c>
      <c r="N140" s="260" t="n">
        <v>793601.79</v>
      </c>
      <c r="O140" s="124" t="s">
        <v>483</v>
      </c>
      <c r="P140" s="58"/>
      <c r="Q140" s="113" t="n">
        <v>108.3</v>
      </c>
      <c r="R140" s="69" t="n">
        <v>25017.3</v>
      </c>
      <c r="S140" s="74" t="s">
        <v>484</v>
      </c>
      <c r="T140" s="264" t="n">
        <v>35739</v>
      </c>
      <c r="U140" s="66" t="n">
        <f aca="false">T140-R140</f>
        <v>10721.7</v>
      </c>
      <c r="V140" s="263"/>
      <c r="W140" s="191"/>
      <c r="X140" s="67"/>
      <c r="Y140" s="67"/>
      <c r="Z140" s="161"/>
      <c r="AA140" s="191"/>
      <c r="AB140" s="179"/>
      <c r="AC140" s="179"/>
      <c r="AD140" s="179"/>
    </row>
    <row r="141" s="210" customFormat="true" ht="78.75" hidden="false" customHeight="true" outlineLevel="0" collapsed="false">
      <c r="A141" s="125"/>
      <c r="B141" s="266" t="n">
        <v>45880</v>
      </c>
      <c r="C141" s="266" t="n">
        <v>45880</v>
      </c>
      <c r="D141" s="78" t="s">
        <v>485</v>
      </c>
      <c r="E141" s="78" t="s">
        <v>78</v>
      </c>
      <c r="F141" s="78" t="s">
        <v>486</v>
      </c>
      <c r="G141" s="79" t="n">
        <v>317420500068512</v>
      </c>
      <c r="H141" s="267" t="n">
        <v>421809124044</v>
      </c>
      <c r="I141" s="80" t="s">
        <v>31</v>
      </c>
      <c r="J141" s="80" t="s">
        <v>32</v>
      </c>
      <c r="K141" s="80" t="s">
        <v>487</v>
      </c>
      <c r="L141" s="82" t="s">
        <v>34</v>
      </c>
      <c r="M141" s="83" t="s">
        <v>488</v>
      </c>
      <c r="N141" s="268" t="n">
        <v>833964.31</v>
      </c>
      <c r="O141" s="269" t="s">
        <v>489</v>
      </c>
      <c r="P141" s="80"/>
      <c r="Q141" s="270" t="n">
        <v>92.8</v>
      </c>
      <c r="R141" s="271" t="n">
        <v>26308.8</v>
      </c>
      <c r="S141" s="76" t="s">
        <v>490</v>
      </c>
      <c r="T141" s="272" t="n">
        <v>37584</v>
      </c>
      <c r="U141" s="271" t="n">
        <f aca="false">T141-R141</f>
        <v>11275.2</v>
      </c>
      <c r="V141" s="263"/>
      <c r="W141" s="191"/>
      <c r="X141" s="67"/>
      <c r="Y141" s="67"/>
      <c r="Z141" s="161"/>
      <c r="AA141" s="191"/>
      <c r="AB141" s="179"/>
      <c r="AC141" s="179"/>
      <c r="AD141" s="179"/>
    </row>
    <row r="142" customFormat="false" ht="19.55" hidden="false" customHeight="true" outlineLevel="0" collapsed="false">
      <c r="A142" s="54" t="s">
        <v>491</v>
      </c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260"/>
      <c r="O142" s="124"/>
      <c r="P142" s="64"/>
      <c r="Q142" s="65"/>
      <c r="R142" s="69"/>
      <c r="S142" s="58"/>
      <c r="T142" s="69"/>
      <c r="U142" s="66"/>
      <c r="V142" s="273"/>
      <c r="W142" s="273"/>
      <c r="X142" s="67" t="n">
        <f aca="false">R142*54</f>
        <v>0</v>
      </c>
      <c r="Y142" s="67" t="n">
        <f aca="false">T142*60</f>
        <v>0</v>
      </c>
      <c r="Z142" s="161" t="n">
        <f aca="false">Y142-X142</f>
        <v>0</v>
      </c>
      <c r="AA142" s="273"/>
    </row>
    <row r="143" customFormat="false" ht="18.65" hidden="false" customHeight="true" outlineLevel="0" collapsed="false">
      <c r="B143" s="274" t="s">
        <v>492</v>
      </c>
      <c r="C143" s="274"/>
      <c r="D143" s="274"/>
      <c r="E143" s="275"/>
      <c r="F143" s="276" t="s">
        <v>493</v>
      </c>
      <c r="G143" s="276"/>
      <c r="L143" s="277"/>
      <c r="X143" s="67" t="n">
        <f aca="false">R143*54</f>
        <v>0</v>
      </c>
      <c r="Y143" s="67" t="n">
        <f aca="false">T143*60</f>
        <v>0</v>
      </c>
      <c r="Z143" s="161" t="n">
        <f aca="false">Y143-X143</f>
        <v>0</v>
      </c>
    </row>
    <row r="144" customFormat="false" ht="18" hidden="false" customHeight="true" outlineLevel="0" collapsed="false">
      <c r="B144" s="274"/>
      <c r="C144" s="274"/>
      <c r="D144" s="274"/>
      <c r="E144" s="278"/>
      <c r="F144" s="276" t="s">
        <v>494</v>
      </c>
      <c r="G144" s="276"/>
      <c r="L144" s="277"/>
      <c r="X144" s="67" t="n">
        <f aca="false">R144*54</f>
        <v>0</v>
      </c>
      <c r="Y144" s="67" t="n">
        <f aca="false">T144*60</f>
        <v>0</v>
      </c>
      <c r="Z144" s="161" t="n">
        <f aca="false">Y144-X144</f>
        <v>0</v>
      </c>
    </row>
    <row r="145" customFormat="false" ht="9.3" hidden="false" customHeight="true" outlineLevel="0" collapsed="false">
      <c r="B145" s="274"/>
      <c r="C145" s="274"/>
      <c r="D145" s="274"/>
      <c r="E145" s="5"/>
      <c r="F145" s="276"/>
      <c r="G145" s="276"/>
      <c r="L145" s="277"/>
      <c r="R145" s="11"/>
      <c r="X145" s="67"/>
      <c r="Y145" s="67"/>
      <c r="Z145" s="161"/>
    </row>
    <row r="146" s="176" customFormat="true" ht="18" hidden="false" customHeight="true" outlineLevel="0" collapsed="false">
      <c r="A146" s="279" t="s">
        <v>495</v>
      </c>
      <c r="B146" s="279"/>
      <c r="C146" s="279"/>
      <c r="D146" s="280"/>
      <c r="F146" s="281"/>
      <c r="G146" s="281"/>
      <c r="H146" s="282"/>
      <c r="L146" s="283"/>
      <c r="M146" s="284"/>
      <c r="N146" s="284"/>
      <c r="O146" s="285"/>
      <c r="R146" s="286"/>
      <c r="S146" s="287"/>
      <c r="T146" s="286"/>
      <c r="X146" s="67"/>
      <c r="Y146" s="67"/>
      <c r="Z146" s="161"/>
    </row>
    <row r="147" s="176" customFormat="true" ht="75.75" hidden="false" customHeight="true" outlineLevel="0" collapsed="false">
      <c r="A147" s="288" t="n">
        <v>1</v>
      </c>
      <c r="B147" s="74" t="n">
        <v>45680</v>
      </c>
      <c r="C147" s="74" t="n">
        <v>45680</v>
      </c>
      <c r="D147" s="56" t="s">
        <v>95</v>
      </c>
      <c r="E147" s="56" t="s">
        <v>96</v>
      </c>
      <c r="F147" s="56" t="s">
        <v>97</v>
      </c>
      <c r="G147" s="57" t="n">
        <v>20942170552884</v>
      </c>
      <c r="H147" s="57" t="n">
        <v>4217058229</v>
      </c>
      <c r="I147" s="58" t="s">
        <v>31</v>
      </c>
      <c r="J147" s="58" t="s">
        <v>32</v>
      </c>
      <c r="K147" s="59" t="s">
        <v>33</v>
      </c>
      <c r="L147" s="60" t="s">
        <v>496</v>
      </c>
      <c r="M147" s="61" t="s">
        <v>102</v>
      </c>
      <c r="N147" s="66" t="n">
        <v>7125833.33</v>
      </c>
      <c r="O147" s="58" t="s">
        <v>497</v>
      </c>
      <c r="P147" s="289"/>
      <c r="Q147" s="150" t="n">
        <v>411.5</v>
      </c>
      <c r="R147" s="73"/>
      <c r="S147" s="58"/>
      <c r="T147" s="73"/>
      <c r="U147" s="66"/>
      <c r="X147" s="67"/>
      <c r="Y147" s="67"/>
      <c r="Z147" s="161"/>
    </row>
    <row r="148" s="67" customFormat="true" ht="66" hidden="false" customHeight="true" outlineLevel="0" collapsed="false">
      <c r="A148" s="54" t="n">
        <v>2</v>
      </c>
      <c r="B148" s="74" t="n">
        <v>45721</v>
      </c>
      <c r="C148" s="74" t="n">
        <v>45721</v>
      </c>
      <c r="D148" s="56" t="s">
        <v>129</v>
      </c>
      <c r="E148" s="56" t="s">
        <v>78</v>
      </c>
      <c r="F148" s="56" t="s">
        <v>130</v>
      </c>
      <c r="G148" s="57" t="n">
        <v>317420500028754</v>
      </c>
      <c r="H148" s="57" t="n">
        <v>421700078209</v>
      </c>
      <c r="I148" s="58" t="s">
        <v>31</v>
      </c>
      <c r="J148" s="58" t="s">
        <v>32</v>
      </c>
      <c r="K148" s="59" t="s">
        <v>131</v>
      </c>
      <c r="L148" s="60" t="s">
        <v>496</v>
      </c>
      <c r="M148" s="108" t="s">
        <v>132</v>
      </c>
      <c r="N148" s="91" t="n">
        <v>1100000</v>
      </c>
      <c r="O148" s="92" t="s">
        <v>498</v>
      </c>
      <c r="P148" s="64"/>
      <c r="Q148" s="65" t="n">
        <v>12</v>
      </c>
      <c r="R148" s="69"/>
      <c r="S148" s="58"/>
      <c r="T148" s="69"/>
      <c r="U148" s="66"/>
      <c r="Z148" s="161"/>
    </row>
    <row r="149" s="68" customFormat="true" ht="78" hidden="false" customHeight="true" outlineLevel="0" collapsed="false">
      <c r="A149" s="125" t="n">
        <v>3</v>
      </c>
      <c r="B149" s="74" t="n">
        <v>45950</v>
      </c>
      <c r="C149" s="74" t="n">
        <v>45950</v>
      </c>
      <c r="D149" s="58" t="s">
        <v>354</v>
      </c>
      <c r="E149" s="56" t="s">
        <v>78</v>
      </c>
      <c r="F149" s="56" t="s">
        <v>355</v>
      </c>
      <c r="G149" s="290" t="n">
        <v>1194205005598</v>
      </c>
      <c r="H149" s="60" t="n">
        <v>4253044479</v>
      </c>
      <c r="I149" s="58" t="s">
        <v>31</v>
      </c>
      <c r="J149" s="58" t="s">
        <v>32</v>
      </c>
      <c r="K149" s="58" t="s">
        <v>356</v>
      </c>
      <c r="L149" s="60" t="s">
        <v>496</v>
      </c>
      <c r="M149" s="124" t="s">
        <v>357</v>
      </c>
      <c r="N149" s="69" t="n">
        <v>1228333.33</v>
      </c>
      <c r="O149" s="74" t="s">
        <v>499</v>
      </c>
      <c r="P149" s="58"/>
      <c r="Q149" s="58" t="n">
        <v>17.3</v>
      </c>
      <c r="R149" s="69"/>
      <c r="S149" s="58"/>
      <c r="T149" s="69"/>
      <c r="U149" s="58"/>
      <c r="V149" s="67"/>
      <c r="W149" s="67"/>
      <c r="X149" s="67" t="n">
        <f aca="false">R149*54</f>
        <v>0</v>
      </c>
      <c r="Y149" s="67" t="n">
        <f aca="false">T149*60</f>
        <v>0</v>
      </c>
      <c r="Z149" s="161" t="n">
        <f aca="false">Y149-X149</f>
        <v>0</v>
      </c>
      <c r="AA149" s="67"/>
      <c r="AB149" s="67"/>
      <c r="AC149" s="67"/>
      <c r="AD149" s="67"/>
    </row>
    <row r="150" s="68" customFormat="true" ht="78" hidden="false" customHeight="true" outlineLevel="0" collapsed="false">
      <c r="A150" s="167" t="n">
        <v>4</v>
      </c>
      <c r="B150" s="116" t="n">
        <v>45985</v>
      </c>
      <c r="C150" s="116" t="n">
        <v>45985</v>
      </c>
      <c r="D150" s="117" t="s">
        <v>144</v>
      </c>
      <c r="E150" s="117" t="s">
        <v>78</v>
      </c>
      <c r="F150" s="117" t="s">
        <v>145</v>
      </c>
      <c r="G150" s="119" t="n">
        <v>1074217001506</v>
      </c>
      <c r="H150" s="119" t="n">
        <v>4217090487</v>
      </c>
      <c r="I150" s="148" t="s">
        <v>31</v>
      </c>
      <c r="J150" s="148" t="s">
        <v>32</v>
      </c>
      <c r="K150" s="148" t="s">
        <v>500</v>
      </c>
      <c r="L150" s="156" t="s">
        <v>496</v>
      </c>
      <c r="M150" s="145" t="s">
        <v>146</v>
      </c>
      <c r="N150" s="147" t="n">
        <v>2069166.67</v>
      </c>
      <c r="O150" s="116" t="s">
        <v>501</v>
      </c>
      <c r="P150" s="148"/>
      <c r="Q150" s="148" t="n">
        <v>38.31</v>
      </c>
      <c r="R150" s="147"/>
      <c r="S150" s="148"/>
      <c r="T150" s="147"/>
      <c r="U150" s="148"/>
      <c r="V150" s="67"/>
      <c r="W150" s="67"/>
      <c r="X150" s="67"/>
      <c r="Y150" s="67"/>
      <c r="Z150" s="161"/>
      <c r="AA150" s="67"/>
      <c r="AB150" s="67"/>
      <c r="AC150" s="67"/>
      <c r="AD150" s="67"/>
    </row>
    <row r="151" s="287" customFormat="true" ht="72.75" hidden="false" customHeight="true" outlineLevel="0" collapsed="false">
      <c r="A151" s="125" t="n">
        <v>5</v>
      </c>
      <c r="B151" s="74" t="n">
        <v>46021</v>
      </c>
      <c r="C151" s="74" t="n">
        <v>46021</v>
      </c>
      <c r="D151" s="58" t="s">
        <v>367</v>
      </c>
      <c r="E151" s="56" t="s">
        <v>78</v>
      </c>
      <c r="F151" s="60" t="s">
        <v>368</v>
      </c>
      <c r="G151" s="290" t="n">
        <v>1214200017085</v>
      </c>
      <c r="H151" s="60" t="n">
        <v>4217203638</v>
      </c>
      <c r="I151" s="58" t="s">
        <v>31</v>
      </c>
      <c r="J151" s="58" t="s">
        <v>32</v>
      </c>
      <c r="K151" s="58" t="s">
        <v>91</v>
      </c>
      <c r="L151" s="60" t="s">
        <v>496</v>
      </c>
      <c r="M151" s="124" t="s">
        <v>369</v>
      </c>
      <c r="N151" s="69" t="n">
        <v>7058333</v>
      </c>
      <c r="O151" s="74" t="s">
        <v>502</v>
      </c>
      <c r="P151" s="58"/>
      <c r="Q151" s="58" t="n">
        <v>142.8</v>
      </c>
      <c r="R151" s="291"/>
      <c r="T151" s="291"/>
    </row>
    <row r="152" customFormat="false" ht="22.35" hidden="false" customHeight="true" outlineLevel="0" collapsed="false">
      <c r="B152" s="292" t="s">
        <v>503</v>
      </c>
      <c r="C152" s="292"/>
      <c r="D152" s="292"/>
      <c r="E152" s="3"/>
      <c r="F152" s="4"/>
      <c r="G152" s="2"/>
      <c r="H152" s="2"/>
      <c r="I152" s="5"/>
      <c r="J152" s="277"/>
      <c r="K152" s="7"/>
      <c r="L152" s="277"/>
    </row>
    <row r="153" customFormat="false" ht="15" hidden="false" customHeight="false" outlineLevel="0" collapsed="false">
      <c r="B153" s="293"/>
      <c r="C153" s="293"/>
      <c r="D153" s="293"/>
      <c r="E153" s="3"/>
      <c r="F153" s="4"/>
      <c r="G153" s="2"/>
      <c r="H153" s="2"/>
      <c r="I153" s="5"/>
      <c r="J153" s="277"/>
      <c r="K153" s="7"/>
      <c r="L153" s="277"/>
    </row>
    <row r="154" customFormat="false" ht="9.3" hidden="false" customHeight="true" outlineLevel="0" collapsed="false">
      <c r="L154" s="277"/>
    </row>
    <row r="155" customFormat="false" ht="15" hidden="false" customHeight="false" outlineLevel="0" collapsed="false">
      <c r="L155" s="277"/>
    </row>
    <row r="156" customFormat="false" ht="15" hidden="false" customHeight="false" outlineLevel="0" collapsed="false">
      <c r="L156" s="277"/>
    </row>
    <row r="157" customFormat="false" ht="15" hidden="false" customHeight="false" outlineLevel="0" collapsed="false">
      <c r="L157" s="277"/>
    </row>
    <row r="158" customFormat="false" ht="15" hidden="false" customHeight="false" outlineLevel="0" collapsed="false">
      <c r="L158" s="277"/>
    </row>
    <row r="159" customFormat="false" ht="15" hidden="false" customHeight="false" outlineLevel="0" collapsed="false">
      <c r="L159" s="277"/>
    </row>
    <row r="160" customFormat="false" ht="15" hidden="false" customHeight="false" outlineLevel="0" collapsed="false">
      <c r="L160" s="277"/>
    </row>
    <row r="161" customFormat="false" ht="15" hidden="false" customHeight="false" outlineLevel="0" collapsed="false">
      <c r="L161" s="277"/>
    </row>
    <row r="162" customFormat="false" ht="15" hidden="false" customHeight="false" outlineLevel="0" collapsed="false">
      <c r="L162" s="277"/>
    </row>
    <row r="163" customFormat="false" ht="15" hidden="false" customHeight="false" outlineLevel="0" collapsed="false">
      <c r="L163" s="277"/>
    </row>
    <row r="164" customFormat="false" ht="15" hidden="false" customHeight="false" outlineLevel="0" collapsed="false">
      <c r="L164" s="277"/>
    </row>
    <row r="165" customFormat="false" ht="15" hidden="false" customHeight="false" outlineLevel="0" collapsed="false">
      <c r="L165" s="277"/>
    </row>
    <row r="166" customFormat="false" ht="15" hidden="false" customHeight="false" outlineLevel="0" collapsed="false">
      <c r="L166" s="277"/>
    </row>
    <row r="167" customFormat="false" ht="15" hidden="false" customHeight="false" outlineLevel="0" collapsed="false">
      <c r="L167" s="277"/>
    </row>
    <row r="168" customFormat="false" ht="15" hidden="false" customHeight="false" outlineLevel="0" collapsed="false">
      <c r="L168" s="277"/>
    </row>
    <row r="169" customFormat="false" ht="15" hidden="false" customHeight="false" outlineLevel="0" collapsed="false">
      <c r="L169" s="277"/>
    </row>
    <row r="170" customFormat="false" ht="15" hidden="false" customHeight="false" outlineLevel="0" collapsed="false">
      <c r="L170" s="277"/>
    </row>
    <row r="171" customFormat="false" ht="15" hidden="false" customHeight="false" outlineLevel="0" collapsed="false">
      <c r="L171" s="277"/>
    </row>
    <row r="172" customFormat="false" ht="15" hidden="false" customHeight="false" outlineLevel="0" collapsed="false">
      <c r="L172" s="277"/>
    </row>
    <row r="173" customFormat="false" ht="15" hidden="false" customHeight="false" outlineLevel="0" collapsed="false">
      <c r="L173" s="277"/>
    </row>
    <row r="174" customFormat="false" ht="15" hidden="false" customHeight="false" outlineLevel="0" collapsed="false">
      <c r="L174" s="277"/>
    </row>
    <row r="175" customFormat="false" ht="15" hidden="false" customHeight="false" outlineLevel="0" collapsed="false">
      <c r="L175" s="277"/>
    </row>
    <row r="176" customFormat="false" ht="15" hidden="false" customHeight="false" outlineLevel="0" collapsed="false">
      <c r="L176" s="277"/>
    </row>
    <row r="177" customFormat="false" ht="15" hidden="false" customHeight="false" outlineLevel="0" collapsed="false">
      <c r="L177" s="277"/>
    </row>
    <row r="178" customFormat="false" ht="15" hidden="false" customHeight="false" outlineLevel="0" collapsed="false">
      <c r="L178" s="277"/>
    </row>
    <row r="179" customFormat="false" ht="15" hidden="false" customHeight="false" outlineLevel="0" collapsed="false">
      <c r="L179" s="277"/>
    </row>
    <row r="180" customFormat="false" ht="15" hidden="false" customHeight="false" outlineLevel="0" collapsed="false">
      <c r="L180" s="277"/>
    </row>
    <row r="181" customFormat="false" ht="15" hidden="false" customHeight="false" outlineLevel="0" collapsed="false">
      <c r="L181" s="277"/>
    </row>
    <row r="182" customFormat="false" ht="15" hidden="false" customHeight="false" outlineLevel="0" collapsed="false">
      <c r="L182" s="277"/>
    </row>
    <row r="183" customFormat="false" ht="15" hidden="false" customHeight="false" outlineLevel="0" collapsed="false">
      <c r="L183" s="277"/>
    </row>
    <row r="184" customFormat="false" ht="15" hidden="false" customHeight="false" outlineLevel="0" collapsed="false">
      <c r="L184" s="277"/>
    </row>
    <row r="185" customFormat="false" ht="15" hidden="false" customHeight="false" outlineLevel="0" collapsed="false">
      <c r="L185" s="277"/>
    </row>
    <row r="186" customFormat="false" ht="15" hidden="false" customHeight="false" outlineLevel="0" collapsed="false">
      <c r="L186" s="277"/>
    </row>
    <row r="187" customFormat="false" ht="15" hidden="false" customHeight="false" outlineLevel="0" collapsed="false">
      <c r="L187" s="277"/>
    </row>
    <row r="188" customFormat="false" ht="15" hidden="false" customHeight="false" outlineLevel="0" collapsed="false">
      <c r="L188" s="277"/>
    </row>
    <row r="189" customFormat="false" ht="15" hidden="false" customHeight="false" outlineLevel="0" collapsed="false">
      <c r="L189" s="277"/>
    </row>
    <row r="190" customFormat="false" ht="15" hidden="false" customHeight="false" outlineLevel="0" collapsed="false">
      <c r="L190" s="277"/>
    </row>
    <row r="191" customFormat="false" ht="15" hidden="false" customHeight="false" outlineLevel="0" collapsed="false">
      <c r="L191" s="277"/>
    </row>
    <row r="192" customFormat="false" ht="15" hidden="false" customHeight="false" outlineLevel="0" collapsed="false">
      <c r="L192" s="277"/>
    </row>
    <row r="193" customFormat="false" ht="15" hidden="false" customHeight="false" outlineLevel="0" collapsed="false">
      <c r="L193" s="277"/>
    </row>
    <row r="194" customFormat="false" ht="15" hidden="false" customHeight="false" outlineLevel="0" collapsed="false">
      <c r="L194" s="277"/>
    </row>
    <row r="195" customFormat="false" ht="15" hidden="false" customHeight="false" outlineLevel="0" collapsed="false">
      <c r="L195" s="277"/>
    </row>
    <row r="196" customFormat="false" ht="15" hidden="false" customHeight="false" outlineLevel="0" collapsed="false">
      <c r="L196" s="277"/>
    </row>
    <row r="197" customFormat="false" ht="15" hidden="false" customHeight="false" outlineLevel="0" collapsed="false">
      <c r="L197" s="277"/>
    </row>
    <row r="198" customFormat="false" ht="15" hidden="false" customHeight="false" outlineLevel="0" collapsed="false">
      <c r="L198" s="277"/>
    </row>
    <row r="199" customFormat="false" ht="15" hidden="false" customHeight="false" outlineLevel="0" collapsed="false">
      <c r="L199" s="277"/>
    </row>
    <row r="200" customFormat="false" ht="15" hidden="false" customHeight="false" outlineLevel="0" collapsed="false">
      <c r="L200" s="277"/>
    </row>
    <row r="201" customFormat="false" ht="15" hidden="false" customHeight="false" outlineLevel="0" collapsed="false">
      <c r="L201" s="277"/>
    </row>
    <row r="202" customFormat="false" ht="15" hidden="false" customHeight="false" outlineLevel="0" collapsed="false">
      <c r="L202" s="277"/>
    </row>
    <row r="203" customFormat="false" ht="15" hidden="false" customHeight="false" outlineLevel="0" collapsed="false">
      <c r="L203" s="277"/>
    </row>
    <row r="204" customFormat="false" ht="15" hidden="false" customHeight="false" outlineLevel="0" collapsed="false">
      <c r="L204" s="277"/>
    </row>
    <row r="205" customFormat="false" ht="15" hidden="false" customHeight="false" outlineLevel="0" collapsed="false">
      <c r="L205" s="277"/>
    </row>
    <row r="206" customFormat="false" ht="15" hidden="false" customHeight="false" outlineLevel="0" collapsed="false">
      <c r="L206" s="277"/>
    </row>
    <row r="207" customFormat="false" ht="15" hidden="false" customHeight="false" outlineLevel="0" collapsed="false">
      <c r="L207" s="277"/>
    </row>
    <row r="208" customFormat="false" ht="15" hidden="false" customHeight="false" outlineLevel="0" collapsed="false">
      <c r="L208" s="277"/>
    </row>
    <row r="209" customFormat="false" ht="15" hidden="false" customHeight="false" outlineLevel="0" collapsed="false">
      <c r="L209" s="277"/>
    </row>
    <row r="210" customFormat="false" ht="15" hidden="false" customHeight="false" outlineLevel="0" collapsed="false">
      <c r="L210" s="277"/>
    </row>
    <row r="211" customFormat="false" ht="15" hidden="false" customHeight="false" outlineLevel="0" collapsed="false">
      <c r="L211" s="277"/>
    </row>
    <row r="212" customFormat="false" ht="15" hidden="false" customHeight="false" outlineLevel="0" collapsed="false">
      <c r="L212" s="277"/>
    </row>
    <row r="213" customFormat="false" ht="15" hidden="false" customHeight="false" outlineLevel="0" collapsed="false">
      <c r="L213" s="277"/>
    </row>
    <row r="214" customFormat="false" ht="15" hidden="false" customHeight="false" outlineLevel="0" collapsed="false">
      <c r="L214" s="277"/>
    </row>
    <row r="215" customFormat="false" ht="15" hidden="false" customHeight="false" outlineLevel="0" collapsed="false">
      <c r="L215" s="277"/>
    </row>
    <row r="216" customFormat="false" ht="15" hidden="false" customHeight="false" outlineLevel="0" collapsed="false">
      <c r="L216" s="277"/>
    </row>
    <row r="217" customFormat="false" ht="15" hidden="false" customHeight="false" outlineLevel="0" collapsed="false">
      <c r="L217" s="277"/>
    </row>
    <row r="218" customFormat="false" ht="15" hidden="false" customHeight="false" outlineLevel="0" collapsed="false">
      <c r="L218" s="277"/>
    </row>
    <row r="219" customFormat="false" ht="15" hidden="false" customHeight="false" outlineLevel="0" collapsed="false">
      <c r="L219" s="277"/>
    </row>
    <row r="220" customFormat="false" ht="15" hidden="false" customHeight="false" outlineLevel="0" collapsed="false">
      <c r="L220" s="277"/>
    </row>
    <row r="221" customFormat="false" ht="15" hidden="false" customHeight="false" outlineLevel="0" collapsed="false">
      <c r="L221" s="277"/>
    </row>
    <row r="222" customFormat="false" ht="15" hidden="false" customHeight="false" outlineLevel="0" collapsed="false">
      <c r="L222" s="277"/>
    </row>
    <row r="223" customFormat="false" ht="15" hidden="false" customHeight="false" outlineLevel="0" collapsed="false">
      <c r="L223" s="277"/>
    </row>
    <row r="224" customFormat="false" ht="15" hidden="false" customHeight="false" outlineLevel="0" collapsed="false">
      <c r="L224" s="277"/>
    </row>
    <row r="225" customFormat="false" ht="15" hidden="false" customHeight="false" outlineLevel="0" collapsed="false">
      <c r="L225" s="277"/>
    </row>
    <row r="226" customFormat="false" ht="15" hidden="false" customHeight="false" outlineLevel="0" collapsed="false">
      <c r="L226" s="277"/>
    </row>
    <row r="227" customFormat="false" ht="15" hidden="false" customHeight="false" outlineLevel="0" collapsed="false">
      <c r="L227" s="277"/>
    </row>
    <row r="228" customFormat="false" ht="15" hidden="false" customHeight="false" outlineLevel="0" collapsed="false">
      <c r="L228" s="277"/>
    </row>
    <row r="229" customFormat="false" ht="15" hidden="false" customHeight="false" outlineLevel="0" collapsed="false">
      <c r="L229" s="277"/>
    </row>
    <row r="230" customFormat="false" ht="15" hidden="false" customHeight="false" outlineLevel="0" collapsed="false">
      <c r="L230" s="277"/>
    </row>
    <row r="231" customFormat="false" ht="15" hidden="false" customHeight="false" outlineLevel="0" collapsed="false">
      <c r="L231" s="277"/>
    </row>
    <row r="232" customFormat="false" ht="15" hidden="false" customHeight="false" outlineLevel="0" collapsed="false">
      <c r="L232" s="277"/>
    </row>
    <row r="233" customFormat="false" ht="15" hidden="false" customHeight="false" outlineLevel="0" collapsed="false">
      <c r="L233" s="277"/>
    </row>
    <row r="234" customFormat="false" ht="15" hidden="false" customHeight="false" outlineLevel="0" collapsed="false">
      <c r="L234" s="277"/>
    </row>
    <row r="235" customFormat="false" ht="15" hidden="false" customHeight="false" outlineLevel="0" collapsed="false">
      <c r="L235" s="277"/>
    </row>
    <row r="236" customFormat="false" ht="15" hidden="false" customHeight="false" outlineLevel="0" collapsed="false">
      <c r="L236" s="277"/>
    </row>
    <row r="237" customFormat="false" ht="15" hidden="false" customHeight="false" outlineLevel="0" collapsed="false">
      <c r="L237" s="277"/>
    </row>
    <row r="238" customFormat="false" ht="15" hidden="false" customHeight="false" outlineLevel="0" collapsed="false">
      <c r="L238" s="277"/>
    </row>
    <row r="239" customFormat="false" ht="15" hidden="false" customHeight="false" outlineLevel="0" collapsed="false">
      <c r="L239" s="277"/>
    </row>
    <row r="240" customFormat="false" ht="15" hidden="false" customHeight="false" outlineLevel="0" collapsed="false">
      <c r="L240" s="277"/>
    </row>
    <row r="241" customFormat="false" ht="15" hidden="false" customHeight="false" outlineLevel="0" collapsed="false">
      <c r="L241" s="277"/>
    </row>
    <row r="242" customFormat="false" ht="15" hidden="false" customHeight="false" outlineLevel="0" collapsed="false">
      <c r="L242" s="277"/>
    </row>
    <row r="243" customFormat="false" ht="15" hidden="false" customHeight="false" outlineLevel="0" collapsed="false">
      <c r="L243" s="277"/>
    </row>
    <row r="244" customFormat="false" ht="15" hidden="false" customHeight="false" outlineLevel="0" collapsed="false">
      <c r="L244" s="277"/>
    </row>
    <row r="245" customFormat="false" ht="15" hidden="false" customHeight="false" outlineLevel="0" collapsed="false">
      <c r="L245" s="277"/>
    </row>
    <row r="246" customFormat="false" ht="15" hidden="false" customHeight="false" outlineLevel="0" collapsed="false">
      <c r="L246" s="277"/>
    </row>
    <row r="247" customFormat="false" ht="15" hidden="false" customHeight="false" outlineLevel="0" collapsed="false">
      <c r="L247" s="277"/>
    </row>
    <row r="248" customFormat="false" ht="15" hidden="false" customHeight="false" outlineLevel="0" collapsed="false">
      <c r="L248" s="277"/>
    </row>
    <row r="249" customFormat="false" ht="15" hidden="false" customHeight="false" outlineLevel="0" collapsed="false">
      <c r="L249" s="277"/>
    </row>
    <row r="250" customFormat="false" ht="15" hidden="false" customHeight="false" outlineLevel="0" collapsed="false">
      <c r="L250" s="277"/>
    </row>
    <row r="251" customFormat="false" ht="15" hidden="false" customHeight="false" outlineLevel="0" collapsed="false">
      <c r="L251" s="277"/>
    </row>
    <row r="252" customFormat="false" ht="15" hidden="false" customHeight="false" outlineLevel="0" collapsed="false">
      <c r="L252" s="277"/>
    </row>
    <row r="253" customFormat="false" ht="15" hidden="false" customHeight="false" outlineLevel="0" collapsed="false">
      <c r="L253" s="277"/>
    </row>
    <row r="254" customFormat="false" ht="15" hidden="false" customHeight="false" outlineLevel="0" collapsed="false">
      <c r="L254" s="277"/>
    </row>
    <row r="255" customFormat="false" ht="15" hidden="false" customHeight="false" outlineLevel="0" collapsed="false">
      <c r="L255" s="277"/>
    </row>
    <row r="256" customFormat="false" ht="15" hidden="false" customHeight="false" outlineLevel="0" collapsed="false">
      <c r="L256" s="277"/>
    </row>
    <row r="257" customFormat="false" ht="15" hidden="false" customHeight="false" outlineLevel="0" collapsed="false">
      <c r="L257" s="277"/>
    </row>
    <row r="258" customFormat="false" ht="15" hidden="false" customHeight="false" outlineLevel="0" collapsed="false">
      <c r="L258" s="277"/>
    </row>
    <row r="259" customFormat="false" ht="15" hidden="false" customHeight="false" outlineLevel="0" collapsed="false">
      <c r="L259" s="277"/>
    </row>
    <row r="260" customFormat="false" ht="15" hidden="false" customHeight="false" outlineLevel="0" collapsed="false">
      <c r="L260" s="277"/>
    </row>
    <row r="261" customFormat="false" ht="15" hidden="false" customHeight="false" outlineLevel="0" collapsed="false">
      <c r="L261" s="277"/>
    </row>
    <row r="262" customFormat="false" ht="15" hidden="false" customHeight="false" outlineLevel="0" collapsed="false">
      <c r="L262" s="277"/>
    </row>
    <row r="263" customFormat="false" ht="15" hidden="false" customHeight="false" outlineLevel="0" collapsed="false">
      <c r="L263" s="277"/>
    </row>
    <row r="264" customFormat="false" ht="15" hidden="false" customHeight="false" outlineLevel="0" collapsed="false">
      <c r="L264" s="277"/>
    </row>
    <row r="265" customFormat="false" ht="15" hidden="false" customHeight="false" outlineLevel="0" collapsed="false">
      <c r="L265" s="277"/>
    </row>
    <row r="266" customFormat="false" ht="15" hidden="false" customHeight="false" outlineLevel="0" collapsed="false">
      <c r="L266" s="277"/>
    </row>
    <row r="267" customFormat="false" ht="15" hidden="false" customHeight="false" outlineLevel="0" collapsed="false">
      <c r="L267" s="277"/>
    </row>
    <row r="268" customFormat="false" ht="15" hidden="false" customHeight="false" outlineLevel="0" collapsed="false">
      <c r="L268" s="277"/>
    </row>
    <row r="269" customFormat="false" ht="15" hidden="false" customHeight="false" outlineLevel="0" collapsed="false">
      <c r="L269" s="277"/>
    </row>
    <row r="270" customFormat="false" ht="15" hidden="false" customHeight="false" outlineLevel="0" collapsed="false">
      <c r="L270" s="277"/>
    </row>
    <row r="271" customFormat="false" ht="15" hidden="false" customHeight="false" outlineLevel="0" collapsed="false">
      <c r="L271" s="277"/>
    </row>
    <row r="272" customFormat="false" ht="15" hidden="false" customHeight="false" outlineLevel="0" collapsed="false">
      <c r="L272" s="277"/>
    </row>
    <row r="273" customFormat="false" ht="15" hidden="false" customHeight="false" outlineLevel="0" collapsed="false">
      <c r="L273" s="277"/>
    </row>
    <row r="274" customFormat="false" ht="15" hidden="false" customHeight="false" outlineLevel="0" collapsed="false">
      <c r="L274" s="277"/>
    </row>
    <row r="275" customFormat="false" ht="15" hidden="false" customHeight="false" outlineLevel="0" collapsed="false">
      <c r="L275" s="277"/>
    </row>
    <row r="276" customFormat="false" ht="15" hidden="false" customHeight="false" outlineLevel="0" collapsed="false">
      <c r="L276" s="277"/>
    </row>
    <row r="277" customFormat="false" ht="15" hidden="false" customHeight="false" outlineLevel="0" collapsed="false">
      <c r="L277" s="277"/>
    </row>
    <row r="278" customFormat="false" ht="15" hidden="false" customHeight="false" outlineLevel="0" collapsed="false">
      <c r="L278" s="277"/>
    </row>
    <row r="279" customFormat="false" ht="15" hidden="false" customHeight="false" outlineLevel="0" collapsed="false">
      <c r="L279" s="277"/>
    </row>
    <row r="280" customFormat="false" ht="15" hidden="false" customHeight="false" outlineLevel="0" collapsed="false">
      <c r="L280" s="277"/>
    </row>
    <row r="281" customFormat="false" ht="15" hidden="false" customHeight="false" outlineLevel="0" collapsed="false">
      <c r="L281" s="277"/>
    </row>
    <row r="282" customFormat="false" ht="15" hidden="false" customHeight="false" outlineLevel="0" collapsed="false">
      <c r="L282" s="277"/>
    </row>
    <row r="283" customFormat="false" ht="15" hidden="false" customHeight="false" outlineLevel="0" collapsed="false">
      <c r="L283" s="277"/>
    </row>
    <row r="284" customFormat="false" ht="15" hidden="false" customHeight="false" outlineLevel="0" collapsed="false">
      <c r="L284" s="277"/>
    </row>
    <row r="285" customFormat="false" ht="15" hidden="false" customHeight="false" outlineLevel="0" collapsed="false">
      <c r="L285" s="277"/>
    </row>
    <row r="286" customFormat="false" ht="15" hidden="false" customHeight="false" outlineLevel="0" collapsed="false">
      <c r="L286" s="277"/>
    </row>
    <row r="287" customFormat="false" ht="15" hidden="false" customHeight="false" outlineLevel="0" collapsed="false">
      <c r="L287" s="277"/>
    </row>
    <row r="288" customFormat="false" ht="15" hidden="false" customHeight="false" outlineLevel="0" collapsed="false">
      <c r="L288" s="277"/>
    </row>
    <row r="289" customFormat="false" ht="15" hidden="false" customHeight="false" outlineLevel="0" collapsed="false">
      <c r="L289" s="277"/>
    </row>
    <row r="290" customFormat="false" ht="15" hidden="false" customHeight="false" outlineLevel="0" collapsed="false">
      <c r="L290" s="277"/>
    </row>
    <row r="291" customFormat="false" ht="15" hidden="false" customHeight="false" outlineLevel="0" collapsed="false">
      <c r="L291" s="277"/>
    </row>
    <row r="292" customFormat="false" ht="15" hidden="false" customHeight="false" outlineLevel="0" collapsed="false">
      <c r="L292" s="277"/>
    </row>
    <row r="293" customFormat="false" ht="15" hidden="false" customHeight="false" outlineLevel="0" collapsed="false">
      <c r="L293" s="277"/>
    </row>
    <row r="294" customFormat="false" ht="15" hidden="false" customHeight="false" outlineLevel="0" collapsed="false">
      <c r="L294" s="277"/>
    </row>
    <row r="295" customFormat="false" ht="15" hidden="false" customHeight="false" outlineLevel="0" collapsed="false">
      <c r="L295" s="277"/>
    </row>
    <row r="296" customFormat="false" ht="15" hidden="false" customHeight="false" outlineLevel="0" collapsed="false">
      <c r="L296" s="277"/>
    </row>
    <row r="297" customFormat="false" ht="15" hidden="false" customHeight="false" outlineLevel="0" collapsed="false">
      <c r="L297" s="277"/>
    </row>
    <row r="298" customFormat="false" ht="15" hidden="false" customHeight="false" outlineLevel="0" collapsed="false">
      <c r="L298" s="277"/>
    </row>
    <row r="299" customFormat="false" ht="15" hidden="false" customHeight="false" outlineLevel="0" collapsed="false">
      <c r="L299" s="277"/>
    </row>
    <row r="300" customFormat="false" ht="15" hidden="false" customHeight="false" outlineLevel="0" collapsed="false">
      <c r="L300" s="277"/>
    </row>
    <row r="301" customFormat="false" ht="15" hidden="false" customHeight="false" outlineLevel="0" collapsed="false">
      <c r="L301" s="277"/>
    </row>
    <row r="302" customFormat="false" ht="15" hidden="false" customHeight="false" outlineLevel="0" collapsed="false">
      <c r="L302" s="277"/>
    </row>
    <row r="303" customFormat="false" ht="15" hidden="false" customHeight="false" outlineLevel="0" collapsed="false">
      <c r="L303" s="277"/>
    </row>
    <row r="304" customFormat="false" ht="15" hidden="false" customHeight="false" outlineLevel="0" collapsed="false">
      <c r="L304" s="277"/>
    </row>
    <row r="305" customFormat="false" ht="15" hidden="false" customHeight="false" outlineLevel="0" collapsed="false">
      <c r="L305" s="277"/>
    </row>
    <row r="306" customFormat="false" ht="15" hidden="false" customHeight="false" outlineLevel="0" collapsed="false">
      <c r="L306" s="277"/>
    </row>
    <row r="307" customFormat="false" ht="15" hidden="false" customHeight="false" outlineLevel="0" collapsed="false">
      <c r="L307" s="277"/>
    </row>
    <row r="308" customFormat="false" ht="15" hidden="false" customHeight="false" outlineLevel="0" collapsed="false">
      <c r="L308" s="277"/>
    </row>
    <row r="309" customFormat="false" ht="15" hidden="false" customHeight="false" outlineLevel="0" collapsed="false">
      <c r="L309" s="277"/>
    </row>
    <row r="310" customFormat="false" ht="15" hidden="false" customHeight="false" outlineLevel="0" collapsed="false">
      <c r="L310" s="277"/>
    </row>
    <row r="311" customFormat="false" ht="15" hidden="false" customHeight="false" outlineLevel="0" collapsed="false">
      <c r="L311" s="277"/>
    </row>
    <row r="312" customFormat="false" ht="15" hidden="false" customHeight="false" outlineLevel="0" collapsed="false">
      <c r="L312" s="277"/>
    </row>
    <row r="313" customFormat="false" ht="15" hidden="false" customHeight="false" outlineLevel="0" collapsed="false">
      <c r="L313" s="277"/>
    </row>
    <row r="314" customFormat="false" ht="15" hidden="false" customHeight="false" outlineLevel="0" collapsed="false">
      <c r="L314" s="277"/>
    </row>
    <row r="315" customFormat="false" ht="15" hidden="false" customHeight="false" outlineLevel="0" collapsed="false">
      <c r="L315" s="277"/>
    </row>
    <row r="316" customFormat="false" ht="15" hidden="false" customHeight="false" outlineLevel="0" collapsed="false">
      <c r="L316" s="277"/>
    </row>
    <row r="317" customFormat="false" ht="15" hidden="false" customHeight="false" outlineLevel="0" collapsed="false">
      <c r="L317" s="277"/>
    </row>
    <row r="318" customFormat="false" ht="15" hidden="false" customHeight="false" outlineLevel="0" collapsed="false">
      <c r="L318" s="277"/>
    </row>
    <row r="319" customFormat="false" ht="15" hidden="false" customHeight="false" outlineLevel="0" collapsed="false">
      <c r="L319" s="277"/>
    </row>
    <row r="320" customFormat="false" ht="15" hidden="false" customHeight="false" outlineLevel="0" collapsed="false">
      <c r="L320" s="277"/>
    </row>
    <row r="321" customFormat="false" ht="15" hidden="false" customHeight="false" outlineLevel="0" collapsed="false">
      <c r="L321" s="277"/>
    </row>
    <row r="322" customFormat="false" ht="15" hidden="false" customHeight="false" outlineLevel="0" collapsed="false">
      <c r="L322" s="277"/>
    </row>
    <row r="323" customFormat="false" ht="15" hidden="false" customHeight="false" outlineLevel="0" collapsed="false">
      <c r="L323" s="277"/>
    </row>
    <row r="324" customFormat="false" ht="15" hidden="false" customHeight="false" outlineLevel="0" collapsed="false">
      <c r="L324" s="277"/>
    </row>
    <row r="325" customFormat="false" ht="15" hidden="false" customHeight="false" outlineLevel="0" collapsed="false">
      <c r="L325" s="277"/>
    </row>
    <row r="326" customFormat="false" ht="15" hidden="false" customHeight="false" outlineLevel="0" collapsed="false">
      <c r="L326" s="277"/>
    </row>
    <row r="327" customFormat="false" ht="15" hidden="false" customHeight="false" outlineLevel="0" collapsed="false">
      <c r="L327" s="277"/>
    </row>
    <row r="328" customFormat="false" ht="15" hidden="false" customHeight="false" outlineLevel="0" collapsed="false">
      <c r="L328" s="277"/>
    </row>
    <row r="329" customFormat="false" ht="15" hidden="false" customHeight="false" outlineLevel="0" collapsed="false">
      <c r="L329" s="277"/>
    </row>
    <row r="330" customFormat="false" ht="15" hidden="false" customHeight="false" outlineLevel="0" collapsed="false">
      <c r="L330" s="277"/>
    </row>
    <row r="331" customFormat="false" ht="15" hidden="false" customHeight="false" outlineLevel="0" collapsed="false">
      <c r="L331" s="277"/>
    </row>
    <row r="332" customFormat="false" ht="15" hidden="false" customHeight="false" outlineLevel="0" collapsed="false">
      <c r="L332" s="277"/>
    </row>
    <row r="333" customFormat="false" ht="15" hidden="false" customHeight="false" outlineLevel="0" collapsed="false">
      <c r="L333" s="277"/>
    </row>
    <row r="334" customFormat="false" ht="15" hidden="false" customHeight="false" outlineLevel="0" collapsed="false">
      <c r="L334" s="277"/>
    </row>
    <row r="335" customFormat="false" ht="15" hidden="false" customHeight="false" outlineLevel="0" collapsed="false">
      <c r="L335" s="277"/>
    </row>
    <row r="336" customFormat="false" ht="15" hidden="false" customHeight="false" outlineLevel="0" collapsed="false">
      <c r="L336" s="277"/>
    </row>
    <row r="337" customFormat="false" ht="15" hidden="false" customHeight="false" outlineLevel="0" collapsed="false">
      <c r="L337" s="277"/>
    </row>
    <row r="338" customFormat="false" ht="15" hidden="false" customHeight="false" outlineLevel="0" collapsed="false">
      <c r="L338" s="277"/>
    </row>
    <row r="339" customFormat="false" ht="15" hidden="false" customHeight="false" outlineLevel="0" collapsed="false">
      <c r="L339" s="277"/>
    </row>
    <row r="340" customFormat="false" ht="15" hidden="false" customHeight="false" outlineLevel="0" collapsed="false">
      <c r="L340" s="277"/>
    </row>
    <row r="341" customFormat="false" ht="15" hidden="false" customHeight="false" outlineLevel="0" collapsed="false">
      <c r="L341" s="277"/>
    </row>
    <row r="342" customFormat="false" ht="15" hidden="false" customHeight="false" outlineLevel="0" collapsed="false">
      <c r="L342" s="277"/>
    </row>
    <row r="343" customFormat="false" ht="15" hidden="false" customHeight="false" outlineLevel="0" collapsed="false">
      <c r="L343" s="277"/>
    </row>
    <row r="344" customFormat="false" ht="15" hidden="false" customHeight="false" outlineLevel="0" collapsed="false">
      <c r="L344" s="277"/>
    </row>
    <row r="345" customFormat="false" ht="15" hidden="false" customHeight="false" outlineLevel="0" collapsed="false">
      <c r="L345" s="277"/>
    </row>
    <row r="346" customFormat="false" ht="15" hidden="false" customHeight="false" outlineLevel="0" collapsed="false">
      <c r="L346" s="277"/>
    </row>
    <row r="347" customFormat="false" ht="15" hidden="false" customHeight="false" outlineLevel="0" collapsed="false">
      <c r="L347" s="277"/>
    </row>
    <row r="348" customFormat="false" ht="15" hidden="false" customHeight="false" outlineLevel="0" collapsed="false">
      <c r="L348" s="277"/>
    </row>
    <row r="349" customFormat="false" ht="15" hidden="false" customHeight="false" outlineLevel="0" collapsed="false">
      <c r="L349" s="277"/>
    </row>
    <row r="350" customFormat="false" ht="15" hidden="false" customHeight="false" outlineLevel="0" collapsed="false">
      <c r="L350" s="277"/>
    </row>
    <row r="351" customFormat="false" ht="15" hidden="false" customHeight="false" outlineLevel="0" collapsed="false">
      <c r="L351" s="277"/>
    </row>
    <row r="352" customFormat="false" ht="15" hidden="false" customHeight="false" outlineLevel="0" collapsed="false">
      <c r="L352" s="277"/>
    </row>
    <row r="353" customFormat="false" ht="15" hidden="false" customHeight="false" outlineLevel="0" collapsed="false">
      <c r="L353" s="277"/>
    </row>
    <row r="354" customFormat="false" ht="15" hidden="false" customHeight="false" outlineLevel="0" collapsed="false">
      <c r="L354" s="277"/>
    </row>
    <row r="355" customFormat="false" ht="15" hidden="false" customHeight="false" outlineLevel="0" collapsed="false">
      <c r="L355" s="277"/>
    </row>
    <row r="356" customFormat="false" ht="15" hidden="false" customHeight="false" outlineLevel="0" collapsed="false">
      <c r="L356" s="277"/>
    </row>
    <row r="357" customFormat="false" ht="15" hidden="false" customHeight="false" outlineLevel="0" collapsed="false">
      <c r="L357" s="277"/>
    </row>
    <row r="358" customFormat="false" ht="15" hidden="false" customHeight="false" outlineLevel="0" collapsed="false">
      <c r="L358" s="277"/>
    </row>
    <row r="359" customFormat="false" ht="15" hidden="false" customHeight="false" outlineLevel="0" collapsed="false">
      <c r="L359" s="277"/>
    </row>
    <row r="360" customFormat="false" ht="15" hidden="false" customHeight="false" outlineLevel="0" collapsed="false">
      <c r="L360" s="277"/>
    </row>
    <row r="361" customFormat="false" ht="15" hidden="false" customHeight="false" outlineLevel="0" collapsed="false">
      <c r="L361" s="277"/>
    </row>
    <row r="362" customFormat="false" ht="15" hidden="false" customHeight="false" outlineLevel="0" collapsed="false">
      <c r="L362" s="277"/>
    </row>
    <row r="363" customFormat="false" ht="15" hidden="false" customHeight="false" outlineLevel="0" collapsed="false">
      <c r="L363" s="277"/>
    </row>
    <row r="364" customFormat="false" ht="15" hidden="false" customHeight="false" outlineLevel="0" collapsed="false">
      <c r="L364" s="277"/>
    </row>
    <row r="365" customFormat="false" ht="15" hidden="false" customHeight="false" outlineLevel="0" collapsed="false">
      <c r="L365" s="277"/>
    </row>
    <row r="366" customFormat="false" ht="15" hidden="false" customHeight="false" outlineLevel="0" collapsed="false">
      <c r="L366" s="277"/>
    </row>
    <row r="367" customFormat="false" ht="15" hidden="false" customHeight="false" outlineLevel="0" collapsed="false">
      <c r="L367" s="277"/>
    </row>
    <row r="368" customFormat="false" ht="15" hidden="false" customHeight="false" outlineLevel="0" collapsed="false">
      <c r="L368" s="277"/>
    </row>
    <row r="369" customFormat="false" ht="15" hidden="false" customHeight="false" outlineLevel="0" collapsed="false">
      <c r="L369" s="277"/>
    </row>
    <row r="370" customFormat="false" ht="15" hidden="false" customHeight="false" outlineLevel="0" collapsed="false">
      <c r="L370" s="277"/>
    </row>
    <row r="371" customFormat="false" ht="15" hidden="false" customHeight="false" outlineLevel="0" collapsed="false">
      <c r="L371" s="277"/>
    </row>
    <row r="372" customFormat="false" ht="15" hidden="false" customHeight="false" outlineLevel="0" collapsed="false">
      <c r="L372" s="277"/>
    </row>
    <row r="373" customFormat="false" ht="15" hidden="false" customHeight="false" outlineLevel="0" collapsed="false">
      <c r="L373" s="277"/>
    </row>
    <row r="374" customFormat="false" ht="15" hidden="false" customHeight="false" outlineLevel="0" collapsed="false">
      <c r="L374" s="277"/>
    </row>
    <row r="375" customFormat="false" ht="15" hidden="false" customHeight="false" outlineLevel="0" collapsed="false">
      <c r="L375" s="277"/>
    </row>
    <row r="376" customFormat="false" ht="15" hidden="false" customHeight="false" outlineLevel="0" collapsed="false">
      <c r="L376" s="277"/>
    </row>
    <row r="377" customFormat="false" ht="15" hidden="false" customHeight="false" outlineLevel="0" collapsed="false">
      <c r="L377" s="277"/>
    </row>
    <row r="378" customFormat="false" ht="15" hidden="false" customHeight="false" outlineLevel="0" collapsed="false">
      <c r="L378" s="277"/>
    </row>
    <row r="379" customFormat="false" ht="15" hidden="false" customHeight="false" outlineLevel="0" collapsed="false">
      <c r="L379" s="277"/>
    </row>
    <row r="380" customFormat="false" ht="15" hidden="false" customHeight="false" outlineLevel="0" collapsed="false">
      <c r="L380" s="277"/>
    </row>
    <row r="381" customFormat="false" ht="15" hidden="false" customHeight="false" outlineLevel="0" collapsed="false">
      <c r="L381" s="277"/>
    </row>
    <row r="382" customFormat="false" ht="15" hidden="false" customHeight="false" outlineLevel="0" collapsed="false">
      <c r="L382" s="277"/>
    </row>
    <row r="383" customFormat="false" ht="15" hidden="false" customHeight="false" outlineLevel="0" collapsed="false">
      <c r="L383" s="277"/>
    </row>
    <row r="384" customFormat="false" ht="15" hidden="false" customHeight="false" outlineLevel="0" collapsed="false">
      <c r="L384" s="277"/>
    </row>
    <row r="385" customFormat="false" ht="15" hidden="false" customHeight="false" outlineLevel="0" collapsed="false">
      <c r="L385" s="277"/>
    </row>
    <row r="386" customFormat="false" ht="15" hidden="false" customHeight="false" outlineLevel="0" collapsed="false">
      <c r="L386" s="277"/>
    </row>
    <row r="387" customFormat="false" ht="15" hidden="false" customHeight="false" outlineLevel="0" collapsed="false">
      <c r="L387" s="277"/>
    </row>
    <row r="388" customFormat="false" ht="15" hidden="false" customHeight="false" outlineLevel="0" collapsed="false">
      <c r="L388" s="277"/>
    </row>
    <row r="389" customFormat="false" ht="15" hidden="false" customHeight="false" outlineLevel="0" collapsed="false">
      <c r="L389" s="277"/>
    </row>
    <row r="390" customFormat="false" ht="15" hidden="false" customHeight="false" outlineLevel="0" collapsed="false">
      <c r="L390" s="277"/>
    </row>
    <row r="391" customFormat="false" ht="15" hidden="false" customHeight="false" outlineLevel="0" collapsed="false">
      <c r="L391" s="277"/>
    </row>
    <row r="392" customFormat="false" ht="15" hidden="false" customHeight="false" outlineLevel="0" collapsed="false">
      <c r="L392" s="277"/>
    </row>
    <row r="393" customFormat="false" ht="15" hidden="false" customHeight="false" outlineLevel="0" collapsed="false">
      <c r="L393" s="277"/>
    </row>
    <row r="394" customFormat="false" ht="15" hidden="false" customHeight="false" outlineLevel="0" collapsed="false">
      <c r="L394" s="277"/>
    </row>
    <row r="395" customFormat="false" ht="15" hidden="false" customHeight="false" outlineLevel="0" collapsed="false">
      <c r="L395" s="277"/>
    </row>
    <row r="396" customFormat="false" ht="15" hidden="false" customHeight="false" outlineLevel="0" collapsed="false">
      <c r="L396" s="277"/>
    </row>
    <row r="397" customFormat="false" ht="15" hidden="false" customHeight="false" outlineLevel="0" collapsed="false">
      <c r="L397" s="277"/>
    </row>
    <row r="398" customFormat="false" ht="15" hidden="false" customHeight="false" outlineLevel="0" collapsed="false">
      <c r="L398" s="277"/>
    </row>
    <row r="399" customFormat="false" ht="15" hidden="false" customHeight="false" outlineLevel="0" collapsed="false">
      <c r="L399" s="277"/>
    </row>
    <row r="400" customFormat="false" ht="15" hidden="false" customHeight="false" outlineLevel="0" collapsed="false">
      <c r="L400" s="277"/>
    </row>
    <row r="401" customFormat="false" ht="15" hidden="false" customHeight="false" outlineLevel="0" collapsed="false">
      <c r="L401" s="277"/>
    </row>
    <row r="402" customFormat="false" ht="15" hidden="false" customHeight="false" outlineLevel="0" collapsed="false">
      <c r="L402" s="277"/>
    </row>
    <row r="403" customFormat="false" ht="15" hidden="false" customHeight="false" outlineLevel="0" collapsed="false">
      <c r="L403" s="277"/>
    </row>
    <row r="404" customFormat="false" ht="15" hidden="false" customHeight="false" outlineLevel="0" collapsed="false">
      <c r="L404" s="277"/>
    </row>
    <row r="405" customFormat="false" ht="15" hidden="false" customHeight="false" outlineLevel="0" collapsed="false">
      <c r="L405" s="277"/>
    </row>
    <row r="406" customFormat="false" ht="15" hidden="false" customHeight="false" outlineLevel="0" collapsed="false">
      <c r="L406" s="277"/>
    </row>
    <row r="407" customFormat="false" ht="15" hidden="false" customHeight="false" outlineLevel="0" collapsed="false">
      <c r="L407" s="277"/>
    </row>
    <row r="408" customFormat="false" ht="15" hidden="false" customHeight="false" outlineLevel="0" collapsed="false">
      <c r="L408" s="277"/>
    </row>
    <row r="409" customFormat="false" ht="15" hidden="false" customHeight="false" outlineLevel="0" collapsed="false">
      <c r="L409" s="277"/>
    </row>
    <row r="410" customFormat="false" ht="15" hidden="false" customHeight="false" outlineLevel="0" collapsed="false">
      <c r="L410" s="277"/>
    </row>
    <row r="411" customFormat="false" ht="15" hidden="false" customHeight="false" outlineLevel="0" collapsed="false">
      <c r="L411" s="277"/>
    </row>
    <row r="412" customFormat="false" ht="15" hidden="false" customHeight="false" outlineLevel="0" collapsed="false">
      <c r="L412" s="277"/>
    </row>
    <row r="413" customFormat="false" ht="15" hidden="false" customHeight="false" outlineLevel="0" collapsed="false">
      <c r="L413" s="277"/>
    </row>
    <row r="414" customFormat="false" ht="15" hidden="false" customHeight="false" outlineLevel="0" collapsed="false">
      <c r="L414" s="277"/>
    </row>
    <row r="415" customFormat="false" ht="15" hidden="false" customHeight="false" outlineLevel="0" collapsed="false">
      <c r="L415" s="277"/>
    </row>
    <row r="416" customFormat="false" ht="15" hidden="false" customHeight="false" outlineLevel="0" collapsed="false">
      <c r="L416" s="277"/>
    </row>
    <row r="417" customFormat="false" ht="15" hidden="false" customHeight="false" outlineLevel="0" collapsed="false">
      <c r="L417" s="277"/>
    </row>
    <row r="418" customFormat="false" ht="15" hidden="false" customHeight="false" outlineLevel="0" collapsed="false">
      <c r="L418" s="277"/>
    </row>
    <row r="419" customFormat="false" ht="15" hidden="false" customHeight="false" outlineLevel="0" collapsed="false">
      <c r="L419" s="277"/>
    </row>
    <row r="420" customFormat="false" ht="15" hidden="false" customHeight="false" outlineLevel="0" collapsed="false">
      <c r="L420" s="277"/>
    </row>
    <row r="421" customFormat="false" ht="15" hidden="false" customHeight="false" outlineLevel="0" collapsed="false">
      <c r="L421" s="277"/>
    </row>
    <row r="422" customFormat="false" ht="15" hidden="false" customHeight="false" outlineLevel="0" collapsed="false">
      <c r="L422" s="277"/>
    </row>
    <row r="423" customFormat="false" ht="15" hidden="false" customHeight="false" outlineLevel="0" collapsed="false">
      <c r="L423" s="277"/>
    </row>
    <row r="424" customFormat="false" ht="15" hidden="false" customHeight="false" outlineLevel="0" collapsed="false">
      <c r="L424" s="277"/>
    </row>
    <row r="425" customFormat="false" ht="15" hidden="false" customHeight="false" outlineLevel="0" collapsed="false">
      <c r="L425" s="277"/>
    </row>
    <row r="426" customFormat="false" ht="15" hidden="false" customHeight="false" outlineLevel="0" collapsed="false">
      <c r="L426" s="277"/>
    </row>
    <row r="427" customFormat="false" ht="15" hidden="false" customHeight="false" outlineLevel="0" collapsed="false">
      <c r="L427" s="277"/>
    </row>
    <row r="428" customFormat="false" ht="15" hidden="false" customHeight="false" outlineLevel="0" collapsed="false">
      <c r="L428" s="277"/>
    </row>
    <row r="429" customFormat="false" ht="15" hidden="false" customHeight="false" outlineLevel="0" collapsed="false">
      <c r="L429" s="277"/>
    </row>
    <row r="430" customFormat="false" ht="15" hidden="false" customHeight="false" outlineLevel="0" collapsed="false">
      <c r="L430" s="277"/>
    </row>
    <row r="431" customFormat="false" ht="15" hidden="false" customHeight="false" outlineLevel="0" collapsed="false">
      <c r="L431" s="277"/>
    </row>
    <row r="432" customFormat="false" ht="15" hidden="false" customHeight="false" outlineLevel="0" collapsed="false">
      <c r="L432" s="277"/>
    </row>
    <row r="433" customFormat="false" ht="15" hidden="false" customHeight="false" outlineLevel="0" collapsed="false">
      <c r="L433" s="277"/>
    </row>
    <row r="434" customFormat="false" ht="15" hidden="false" customHeight="false" outlineLevel="0" collapsed="false">
      <c r="L434" s="277"/>
    </row>
    <row r="435" customFormat="false" ht="15" hidden="false" customHeight="false" outlineLevel="0" collapsed="false">
      <c r="L435" s="277"/>
    </row>
    <row r="436" customFormat="false" ht="15" hidden="false" customHeight="false" outlineLevel="0" collapsed="false">
      <c r="L436" s="277"/>
    </row>
    <row r="437" customFormat="false" ht="15" hidden="false" customHeight="false" outlineLevel="0" collapsed="false">
      <c r="L437" s="277"/>
    </row>
    <row r="438" customFormat="false" ht="15" hidden="false" customHeight="false" outlineLevel="0" collapsed="false">
      <c r="L438" s="277"/>
    </row>
    <row r="439" customFormat="false" ht="15" hidden="false" customHeight="false" outlineLevel="0" collapsed="false">
      <c r="L439" s="277"/>
    </row>
    <row r="440" customFormat="false" ht="15" hidden="false" customHeight="false" outlineLevel="0" collapsed="false">
      <c r="L440" s="277"/>
    </row>
    <row r="441" customFormat="false" ht="15" hidden="false" customHeight="false" outlineLevel="0" collapsed="false">
      <c r="L441" s="277"/>
    </row>
    <row r="442" customFormat="false" ht="15" hidden="false" customHeight="false" outlineLevel="0" collapsed="false">
      <c r="L442" s="277"/>
    </row>
    <row r="443" customFormat="false" ht="15" hidden="false" customHeight="false" outlineLevel="0" collapsed="false">
      <c r="L443" s="277"/>
    </row>
    <row r="444" customFormat="false" ht="15" hidden="false" customHeight="false" outlineLevel="0" collapsed="false">
      <c r="L444" s="277"/>
    </row>
    <row r="445" customFormat="false" ht="15" hidden="false" customHeight="false" outlineLevel="0" collapsed="false">
      <c r="L445" s="277"/>
    </row>
    <row r="446" customFormat="false" ht="15" hidden="false" customHeight="false" outlineLevel="0" collapsed="false">
      <c r="L446" s="277"/>
    </row>
    <row r="447" customFormat="false" ht="15" hidden="false" customHeight="false" outlineLevel="0" collapsed="false">
      <c r="L447" s="277"/>
    </row>
    <row r="448" customFormat="false" ht="15" hidden="false" customHeight="false" outlineLevel="0" collapsed="false">
      <c r="L448" s="277"/>
    </row>
    <row r="449" customFormat="false" ht="15" hidden="false" customHeight="false" outlineLevel="0" collapsed="false">
      <c r="L449" s="277"/>
    </row>
    <row r="450" customFormat="false" ht="15" hidden="false" customHeight="false" outlineLevel="0" collapsed="false">
      <c r="L450" s="277"/>
    </row>
    <row r="451" customFormat="false" ht="15" hidden="false" customHeight="false" outlineLevel="0" collapsed="false">
      <c r="L451" s="277"/>
    </row>
    <row r="452" customFormat="false" ht="15" hidden="false" customHeight="false" outlineLevel="0" collapsed="false">
      <c r="L452" s="277"/>
    </row>
    <row r="453" customFormat="false" ht="15" hidden="false" customHeight="false" outlineLevel="0" collapsed="false">
      <c r="L453" s="277"/>
    </row>
    <row r="454" customFormat="false" ht="15" hidden="false" customHeight="false" outlineLevel="0" collapsed="false">
      <c r="L454" s="277"/>
    </row>
    <row r="455" customFormat="false" ht="15" hidden="false" customHeight="false" outlineLevel="0" collapsed="false">
      <c r="L455" s="277"/>
    </row>
    <row r="456" customFormat="false" ht="15" hidden="false" customHeight="false" outlineLevel="0" collapsed="false">
      <c r="L456" s="277"/>
    </row>
    <row r="457" customFormat="false" ht="15" hidden="false" customHeight="false" outlineLevel="0" collapsed="false">
      <c r="L457" s="277"/>
    </row>
    <row r="458" customFormat="false" ht="15" hidden="false" customHeight="false" outlineLevel="0" collapsed="false">
      <c r="L458" s="277"/>
    </row>
    <row r="459" customFormat="false" ht="15" hidden="false" customHeight="false" outlineLevel="0" collapsed="false">
      <c r="L459" s="277"/>
    </row>
    <row r="460" customFormat="false" ht="15" hidden="false" customHeight="false" outlineLevel="0" collapsed="false">
      <c r="L460" s="277"/>
    </row>
    <row r="461" customFormat="false" ht="15" hidden="false" customHeight="false" outlineLevel="0" collapsed="false">
      <c r="L461" s="277"/>
    </row>
    <row r="462" customFormat="false" ht="15" hidden="false" customHeight="false" outlineLevel="0" collapsed="false">
      <c r="L462" s="277"/>
    </row>
    <row r="463" customFormat="false" ht="15" hidden="false" customHeight="false" outlineLevel="0" collapsed="false">
      <c r="L463" s="277"/>
    </row>
    <row r="464" customFormat="false" ht="15" hidden="false" customHeight="false" outlineLevel="0" collapsed="false">
      <c r="L464" s="277"/>
    </row>
    <row r="465" customFormat="false" ht="15" hidden="false" customHeight="false" outlineLevel="0" collapsed="false">
      <c r="L465" s="277"/>
    </row>
    <row r="466" customFormat="false" ht="15" hidden="false" customHeight="false" outlineLevel="0" collapsed="false">
      <c r="L466" s="277"/>
    </row>
    <row r="467" customFormat="false" ht="15" hidden="false" customHeight="false" outlineLevel="0" collapsed="false">
      <c r="L467" s="277"/>
    </row>
    <row r="468" customFormat="false" ht="15" hidden="false" customHeight="false" outlineLevel="0" collapsed="false">
      <c r="L468" s="277"/>
    </row>
    <row r="469" customFormat="false" ht="15" hidden="false" customHeight="false" outlineLevel="0" collapsed="false">
      <c r="L469" s="277"/>
    </row>
    <row r="470" customFormat="false" ht="15" hidden="false" customHeight="false" outlineLevel="0" collapsed="false">
      <c r="L470" s="277"/>
    </row>
    <row r="471" customFormat="false" ht="15" hidden="false" customHeight="false" outlineLevel="0" collapsed="false">
      <c r="L471" s="277"/>
    </row>
    <row r="472" customFormat="false" ht="15" hidden="false" customHeight="false" outlineLevel="0" collapsed="false">
      <c r="L472" s="277"/>
    </row>
    <row r="473" customFormat="false" ht="15" hidden="false" customHeight="false" outlineLevel="0" collapsed="false">
      <c r="L473" s="277"/>
    </row>
    <row r="474" customFormat="false" ht="15" hidden="false" customHeight="false" outlineLevel="0" collapsed="false">
      <c r="L474" s="277"/>
    </row>
    <row r="475" customFormat="false" ht="15" hidden="false" customHeight="false" outlineLevel="0" collapsed="false">
      <c r="L475" s="277"/>
    </row>
    <row r="476" customFormat="false" ht="15" hidden="false" customHeight="false" outlineLevel="0" collapsed="false">
      <c r="L476" s="277"/>
    </row>
    <row r="477" customFormat="false" ht="15" hidden="false" customHeight="false" outlineLevel="0" collapsed="false">
      <c r="L477" s="277"/>
    </row>
    <row r="478" customFormat="false" ht="15" hidden="false" customHeight="false" outlineLevel="0" collapsed="false">
      <c r="L478" s="277"/>
    </row>
    <row r="479" customFormat="false" ht="15" hidden="false" customHeight="false" outlineLevel="0" collapsed="false">
      <c r="L479" s="277"/>
    </row>
    <row r="480" customFormat="false" ht="15" hidden="false" customHeight="false" outlineLevel="0" collapsed="false">
      <c r="L480" s="277"/>
    </row>
    <row r="481" customFormat="false" ht="15" hidden="false" customHeight="false" outlineLevel="0" collapsed="false">
      <c r="L481" s="277"/>
    </row>
    <row r="482" customFormat="false" ht="15" hidden="false" customHeight="false" outlineLevel="0" collapsed="false">
      <c r="L482" s="277"/>
    </row>
    <row r="483" customFormat="false" ht="15" hidden="false" customHeight="false" outlineLevel="0" collapsed="false">
      <c r="L483" s="277"/>
    </row>
    <row r="484" customFormat="false" ht="15" hidden="false" customHeight="false" outlineLevel="0" collapsed="false">
      <c r="L484" s="277"/>
    </row>
    <row r="485" customFormat="false" ht="15" hidden="false" customHeight="false" outlineLevel="0" collapsed="false">
      <c r="L485" s="277"/>
    </row>
    <row r="486" customFormat="false" ht="15" hidden="false" customHeight="false" outlineLevel="0" collapsed="false">
      <c r="L486" s="277"/>
    </row>
    <row r="487" customFormat="false" ht="15" hidden="false" customHeight="false" outlineLevel="0" collapsed="false">
      <c r="L487" s="277"/>
    </row>
    <row r="488" customFormat="false" ht="15" hidden="false" customHeight="false" outlineLevel="0" collapsed="false">
      <c r="L488" s="277"/>
    </row>
    <row r="489" customFormat="false" ht="15" hidden="false" customHeight="false" outlineLevel="0" collapsed="false">
      <c r="L489" s="277"/>
    </row>
    <row r="490" customFormat="false" ht="15" hidden="false" customHeight="false" outlineLevel="0" collapsed="false">
      <c r="L490" s="277"/>
    </row>
    <row r="491" customFormat="false" ht="15" hidden="false" customHeight="false" outlineLevel="0" collapsed="false">
      <c r="L491" s="277"/>
    </row>
    <row r="492" customFormat="false" ht="15" hidden="false" customHeight="false" outlineLevel="0" collapsed="false">
      <c r="L492" s="277"/>
    </row>
    <row r="493" customFormat="false" ht="15" hidden="false" customHeight="false" outlineLevel="0" collapsed="false">
      <c r="L493" s="277"/>
    </row>
    <row r="494" customFormat="false" ht="15" hidden="false" customHeight="false" outlineLevel="0" collapsed="false">
      <c r="L494" s="277"/>
    </row>
    <row r="495" customFormat="false" ht="15" hidden="false" customHeight="false" outlineLevel="0" collapsed="false">
      <c r="L495" s="277"/>
    </row>
    <row r="496" customFormat="false" ht="15" hidden="false" customHeight="false" outlineLevel="0" collapsed="false">
      <c r="L496" s="277"/>
    </row>
    <row r="497" customFormat="false" ht="15" hidden="false" customHeight="false" outlineLevel="0" collapsed="false">
      <c r="L497" s="277"/>
    </row>
    <row r="498" customFormat="false" ht="15" hidden="false" customHeight="false" outlineLevel="0" collapsed="false">
      <c r="L498" s="277"/>
    </row>
    <row r="499" customFormat="false" ht="15" hidden="false" customHeight="false" outlineLevel="0" collapsed="false">
      <c r="L499" s="277"/>
    </row>
    <row r="500" customFormat="false" ht="15" hidden="false" customHeight="false" outlineLevel="0" collapsed="false">
      <c r="L500" s="277"/>
    </row>
    <row r="501" customFormat="false" ht="15" hidden="false" customHeight="false" outlineLevel="0" collapsed="false">
      <c r="L501" s="277"/>
    </row>
    <row r="502" customFormat="false" ht="15" hidden="false" customHeight="false" outlineLevel="0" collapsed="false">
      <c r="L502" s="277"/>
    </row>
    <row r="503" customFormat="false" ht="15" hidden="false" customHeight="false" outlineLevel="0" collapsed="false">
      <c r="L503" s="277"/>
    </row>
    <row r="504" customFormat="false" ht="15" hidden="false" customHeight="false" outlineLevel="0" collapsed="false">
      <c r="L504" s="277"/>
    </row>
    <row r="505" customFormat="false" ht="15" hidden="false" customHeight="false" outlineLevel="0" collapsed="false">
      <c r="L505" s="277"/>
    </row>
    <row r="506" customFormat="false" ht="15" hidden="false" customHeight="false" outlineLevel="0" collapsed="false">
      <c r="L506" s="277"/>
    </row>
    <row r="507" customFormat="false" ht="15" hidden="false" customHeight="false" outlineLevel="0" collapsed="false">
      <c r="L507" s="277"/>
    </row>
    <row r="508" customFormat="false" ht="15" hidden="false" customHeight="false" outlineLevel="0" collapsed="false">
      <c r="L508" s="277"/>
    </row>
    <row r="509" customFormat="false" ht="15" hidden="false" customHeight="false" outlineLevel="0" collapsed="false">
      <c r="L509" s="277"/>
    </row>
    <row r="510" customFormat="false" ht="15" hidden="false" customHeight="false" outlineLevel="0" collapsed="false">
      <c r="L510" s="277"/>
    </row>
    <row r="511" customFormat="false" ht="15" hidden="false" customHeight="false" outlineLevel="0" collapsed="false">
      <c r="L511" s="277"/>
    </row>
    <row r="512" customFormat="false" ht="15" hidden="false" customHeight="false" outlineLevel="0" collapsed="false">
      <c r="L512" s="277"/>
    </row>
    <row r="513" customFormat="false" ht="15" hidden="false" customHeight="false" outlineLevel="0" collapsed="false">
      <c r="L513" s="277"/>
    </row>
    <row r="514" customFormat="false" ht="15" hidden="false" customHeight="false" outlineLevel="0" collapsed="false">
      <c r="L514" s="277"/>
    </row>
    <row r="515" customFormat="false" ht="15" hidden="false" customHeight="false" outlineLevel="0" collapsed="false">
      <c r="L515" s="277"/>
    </row>
    <row r="516" customFormat="false" ht="15" hidden="false" customHeight="false" outlineLevel="0" collapsed="false">
      <c r="L516" s="277"/>
    </row>
    <row r="517" customFormat="false" ht="15" hidden="false" customHeight="false" outlineLevel="0" collapsed="false">
      <c r="L517" s="277"/>
    </row>
    <row r="518" customFormat="false" ht="15" hidden="false" customHeight="false" outlineLevel="0" collapsed="false">
      <c r="L518" s="277"/>
    </row>
    <row r="519" customFormat="false" ht="15" hidden="false" customHeight="false" outlineLevel="0" collapsed="false">
      <c r="L519" s="277"/>
    </row>
    <row r="520" customFormat="false" ht="15" hidden="false" customHeight="false" outlineLevel="0" collapsed="false">
      <c r="L520" s="277"/>
    </row>
    <row r="521" customFormat="false" ht="15" hidden="false" customHeight="false" outlineLevel="0" collapsed="false">
      <c r="L521" s="277"/>
    </row>
    <row r="522" customFormat="false" ht="15" hidden="false" customHeight="false" outlineLevel="0" collapsed="false">
      <c r="L522" s="277"/>
    </row>
    <row r="523" customFormat="false" ht="15" hidden="false" customHeight="false" outlineLevel="0" collapsed="false">
      <c r="L523" s="277"/>
    </row>
    <row r="524" customFormat="false" ht="15" hidden="false" customHeight="false" outlineLevel="0" collapsed="false">
      <c r="L524" s="277"/>
    </row>
    <row r="525" customFormat="false" ht="15" hidden="false" customHeight="false" outlineLevel="0" collapsed="false">
      <c r="L525" s="277"/>
    </row>
    <row r="526" customFormat="false" ht="15" hidden="false" customHeight="false" outlineLevel="0" collapsed="false">
      <c r="L526" s="277"/>
    </row>
    <row r="527" customFormat="false" ht="15" hidden="false" customHeight="false" outlineLevel="0" collapsed="false">
      <c r="L527" s="277"/>
    </row>
    <row r="528" customFormat="false" ht="15" hidden="false" customHeight="false" outlineLevel="0" collapsed="false">
      <c r="L528" s="277"/>
    </row>
    <row r="529" customFormat="false" ht="15" hidden="false" customHeight="false" outlineLevel="0" collapsed="false">
      <c r="L529" s="277"/>
    </row>
    <row r="530" customFormat="false" ht="15" hidden="false" customHeight="false" outlineLevel="0" collapsed="false">
      <c r="L530" s="277"/>
    </row>
    <row r="531" customFormat="false" ht="15" hidden="false" customHeight="false" outlineLevel="0" collapsed="false">
      <c r="L531" s="277"/>
    </row>
    <row r="532" customFormat="false" ht="15" hidden="false" customHeight="false" outlineLevel="0" collapsed="false">
      <c r="L532" s="277"/>
    </row>
    <row r="533" customFormat="false" ht="15" hidden="false" customHeight="false" outlineLevel="0" collapsed="false">
      <c r="L533" s="277"/>
    </row>
    <row r="534" customFormat="false" ht="15" hidden="false" customHeight="false" outlineLevel="0" collapsed="false">
      <c r="L534" s="277"/>
    </row>
    <row r="535" customFormat="false" ht="15" hidden="false" customHeight="false" outlineLevel="0" collapsed="false">
      <c r="L535" s="277"/>
    </row>
    <row r="536" customFormat="false" ht="15" hidden="false" customHeight="false" outlineLevel="0" collapsed="false">
      <c r="L536" s="277"/>
    </row>
    <row r="537" customFormat="false" ht="15" hidden="false" customHeight="false" outlineLevel="0" collapsed="false">
      <c r="L537" s="277"/>
    </row>
    <row r="538" customFormat="false" ht="15" hidden="false" customHeight="false" outlineLevel="0" collapsed="false">
      <c r="L538" s="277"/>
    </row>
    <row r="539" customFormat="false" ht="15" hidden="false" customHeight="false" outlineLevel="0" collapsed="false">
      <c r="L539" s="277"/>
    </row>
    <row r="540" customFormat="false" ht="15" hidden="false" customHeight="false" outlineLevel="0" collapsed="false">
      <c r="L540" s="277"/>
    </row>
    <row r="541" customFormat="false" ht="15" hidden="false" customHeight="false" outlineLevel="0" collapsed="false">
      <c r="L541" s="277"/>
    </row>
    <row r="542" customFormat="false" ht="15" hidden="false" customHeight="false" outlineLevel="0" collapsed="false">
      <c r="L542" s="277"/>
    </row>
    <row r="543" customFormat="false" ht="15" hidden="false" customHeight="false" outlineLevel="0" collapsed="false">
      <c r="L543" s="277"/>
    </row>
    <row r="544" customFormat="false" ht="15" hidden="false" customHeight="false" outlineLevel="0" collapsed="false">
      <c r="L544" s="277"/>
    </row>
    <row r="545" customFormat="false" ht="15" hidden="false" customHeight="false" outlineLevel="0" collapsed="false">
      <c r="L545" s="277"/>
    </row>
    <row r="546" customFormat="false" ht="15" hidden="false" customHeight="false" outlineLevel="0" collapsed="false">
      <c r="L546" s="277"/>
    </row>
    <row r="547" customFormat="false" ht="15" hidden="false" customHeight="false" outlineLevel="0" collapsed="false">
      <c r="L547" s="277"/>
    </row>
    <row r="548" customFormat="false" ht="15" hidden="false" customHeight="false" outlineLevel="0" collapsed="false">
      <c r="L548" s="277"/>
    </row>
    <row r="549" customFormat="false" ht="15" hidden="false" customHeight="false" outlineLevel="0" collapsed="false">
      <c r="L549" s="277"/>
    </row>
    <row r="550" customFormat="false" ht="15" hidden="false" customHeight="false" outlineLevel="0" collapsed="false">
      <c r="L550" s="277"/>
    </row>
    <row r="551" customFormat="false" ht="15" hidden="false" customHeight="false" outlineLevel="0" collapsed="false">
      <c r="L551" s="277"/>
    </row>
    <row r="552" customFormat="false" ht="15" hidden="false" customHeight="false" outlineLevel="0" collapsed="false">
      <c r="L552" s="277"/>
    </row>
    <row r="553" customFormat="false" ht="15" hidden="false" customHeight="false" outlineLevel="0" collapsed="false">
      <c r="L553" s="277"/>
    </row>
    <row r="554" customFormat="false" ht="15" hidden="false" customHeight="false" outlineLevel="0" collapsed="false">
      <c r="L554" s="277"/>
    </row>
    <row r="555" customFormat="false" ht="15" hidden="false" customHeight="false" outlineLevel="0" collapsed="false">
      <c r="L555" s="277"/>
    </row>
    <row r="556" customFormat="false" ht="15" hidden="false" customHeight="false" outlineLevel="0" collapsed="false">
      <c r="L556" s="277"/>
    </row>
    <row r="557" customFormat="false" ht="15" hidden="false" customHeight="false" outlineLevel="0" collapsed="false">
      <c r="L557" s="277"/>
    </row>
    <row r="558" customFormat="false" ht="15" hidden="false" customHeight="false" outlineLevel="0" collapsed="false">
      <c r="L558" s="277"/>
    </row>
    <row r="559" customFormat="false" ht="15" hidden="false" customHeight="false" outlineLevel="0" collapsed="false">
      <c r="L559" s="277"/>
    </row>
    <row r="560" customFormat="false" ht="15" hidden="false" customHeight="false" outlineLevel="0" collapsed="false">
      <c r="L560" s="277"/>
    </row>
    <row r="561" customFormat="false" ht="15" hidden="false" customHeight="false" outlineLevel="0" collapsed="false">
      <c r="L561" s="277"/>
    </row>
    <row r="562" customFormat="false" ht="15" hidden="false" customHeight="false" outlineLevel="0" collapsed="false">
      <c r="L562" s="277"/>
    </row>
    <row r="563" customFormat="false" ht="15" hidden="false" customHeight="false" outlineLevel="0" collapsed="false">
      <c r="L563" s="277"/>
    </row>
    <row r="564" customFormat="false" ht="15" hidden="false" customHeight="false" outlineLevel="0" collapsed="false">
      <c r="L564" s="277"/>
    </row>
    <row r="565" customFormat="false" ht="15" hidden="false" customHeight="false" outlineLevel="0" collapsed="false">
      <c r="L565" s="277"/>
    </row>
    <row r="566" customFormat="false" ht="15" hidden="false" customHeight="false" outlineLevel="0" collapsed="false">
      <c r="L566" s="277"/>
    </row>
    <row r="567" customFormat="false" ht="15" hidden="false" customHeight="false" outlineLevel="0" collapsed="false">
      <c r="L567" s="277"/>
    </row>
    <row r="568" customFormat="false" ht="15" hidden="false" customHeight="false" outlineLevel="0" collapsed="false">
      <c r="L568" s="277"/>
    </row>
    <row r="569" customFormat="false" ht="15" hidden="false" customHeight="false" outlineLevel="0" collapsed="false">
      <c r="L569" s="277"/>
    </row>
    <row r="570" customFormat="false" ht="15" hidden="false" customHeight="false" outlineLevel="0" collapsed="false">
      <c r="L570" s="277"/>
    </row>
    <row r="571" customFormat="false" ht="15" hidden="false" customHeight="false" outlineLevel="0" collapsed="false">
      <c r="L571" s="277"/>
    </row>
    <row r="572" customFormat="false" ht="15" hidden="false" customHeight="false" outlineLevel="0" collapsed="false">
      <c r="L572" s="277"/>
    </row>
    <row r="573" customFormat="false" ht="15" hidden="false" customHeight="false" outlineLevel="0" collapsed="false">
      <c r="L573" s="277"/>
    </row>
    <row r="574" customFormat="false" ht="15" hidden="false" customHeight="false" outlineLevel="0" collapsed="false">
      <c r="L574" s="277"/>
    </row>
    <row r="575" customFormat="false" ht="15" hidden="false" customHeight="false" outlineLevel="0" collapsed="false">
      <c r="L575" s="277"/>
    </row>
    <row r="576" customFormat="false" ht="15" hidden="false" customHeight="false" outlineLevel="0" collapsed="false">
      <c r="L576" s="277"/>
    </row>
    <row r="577" customFormat="false" ht="15" hidden="false" customHeight="false" outlineLevel="0" collapsed="false">
      <c r="L577" s="277"/>
    </row>
    <row r="578" customFormat="false" ht="15" hidden="false" customHeight="false" outlineLevel="0" collapsed="false">
      <c r="L578" s="277"/>
    </row>
    <row r="579" customFormat="false" ht="15" hidden="false" customHeight="false" outlineLevel="0" collapsed="false">
      <c r="L579" s="277"/>
    </row>
    <row r="580" customFormat="false" ht="15" hidden="false" customHeight="false" outlineLevel="0" collapsed="false">
      <c r="L580" s="277"/>
    </row>
    <row r="581" customFormat="false" ht="15" hidden="false" customHeight="false" outlineLevel="0" collapsed="false">
      <c r="L581" s="277"/>
    </row>
    <row r="582" customFormat="false" ht="15" hidden="false" customHeight="false" outlineLevel="0" collapsed="false">
      <c r="L582" s="277"/>
    </row>
    <row r="583" customFormat="false" ht="15" hidden="false" customHeight="false" outlineLevel="0" collapsed="false">
      <c r="L583" s="277"/>
    </row>
    <row r="584" customFormat="false" ht="15" hidden="false" customHeight="false" outlineLevel="0" collapsed="false">
      <c r="L584" s="277"/>
    </row>
    <row r="585" customFormat="false" ht="15" hidden="false" customHeight="false" outlineLevel="0" collapsed="false">
      <c r="L585" s="277"/>
    </row>
    <row r="586" customFormat="false" ht="15" hidden="false" customHeight="false" outlineLevel="0" collapsed="false">
      <c r="L586" s="277"/>
    </row>
    <row r="587" customFormat="false" ht="15" hidden="false" customHeight="false" outlineLevel="0" collapsed="false">
      <c r="L587" s="277"/>
    </row>
    <row r="588" customFormat="false" ht="15" hidden="false" customHeight="false" outlineLevel="0" collapsed="false">
      <c r="L588" s="277"/>
    </row>
    <row r="589" customFormat="false" ht="15" hidden="false" customHeight="false" outlineLevel="0" collapsed="false">
      <c r="L589" s="277"/>
    </row>
    <row r="590" customFormat="false" ht="15" hidden="false" customHeight="false" outlineLevel="0" collapsed="false">
      <c r="L590" s="277"/>
    </row>
    <row r="591" customFormat="false" ht="15" hidden="false" customHeight="false" outlineLevel="0" collapsed="false">
      <c r="L591" s="277"/>
    </row>
    <row r="592" customFormat="false" ht="15" hidden="false" customHeight="false" outlineLevel="0" collapsed="false">
      <c r="L592" s="277"/>
    </row>
    <row r="593" customFormat="false" ht="15" hidden="false" customHeight="false" outlineLevel="0" collapsed="false">
      <c r="L593" s="277"/>
    </row>
    <row r="594" customFormat="false" ht="15" hidden="false" customHeight="false" outlineLevel="0" collapsed="false">
      <c r="L594" s="277"/>
    </row>
    <row r="595" customFormat="false" ht="15" hidden="false" customHeight="false" outlineLevel="0" collapsed="false">
      <c r="L595" s="277"/>
    </row>
    <row r="596" customFormat="false" ht="15" hidden="false" customHeight="false" outlineLevel="0" collapsed="false">
      <c r="L596" s="277"/>
    </row>
    <row r="597" customFormat="false" ht="15" hidden="false" customHeight="false" outlineLevel="0" collapsed="false">
      <c r="L597" s="277"/>
    </row>
    <row r="598" customFormat="false" ht="15" hidden="false" customHeight="false" outlineLevel="0" collapsed="false">
      <c r="L598" s="277"/>
    </row>
    <row r="599" customFormat="false" ht="15" hidden="false" customHeight="false" outlineLevel="0" collapsed="false">
      <c r="L599" s="277"/>
    </row>
    <row r="600" customFormat="false" ht="15" hidden="false" customHeight="false" outlineLevel="0" collapsed="false">
      <c r="L600" s="277"/>
    </row>
    <row r="601" customFormat="false" ht="15" hidden="false" customHeight="false" outlineLevel="0" collapsed="false">
      <c r="L601" s="277"/>
    </row>
    <row r="602" customFormat="false" ht="15" hidden="false" customHeight="false" outlineLevel="0" collapsed="false">
      <c r="L602" s="277"/>
    </row>
    <row r="603" customFormat="false" ht="15" hidden="false" customHeight="false" outlineLevel="0" collapsed="false">
      <c r="L603" s="277"/>
    </row>
    <row r="604" customFormat="false" ht="15" hidden="false" customHeight="false" outlineLevel="0" collapsed="false">
      <c r="L604" s="277"/>
    </row>
    <row r="605" customFormat="false" ht="15" hidden="false" customHeight="false" outlineLevel="0" collapsed="false">
      <c r="L605" s="277"/>
    </row>
    <row r="606" customFormat="false" ht="15" hidden="false" customHeight="false" outlineLevel="0" collapsed="false">
      <c r="L606" s="277"/>
    </row>
    <row r="607" customFormat="false" ht="15" hidden="false" customHeight="false" outlineLevel="0" collapsed="false">
      <c r="L607" s="277"/>
    </row>
    <row r="608" customFormat="false" ht="15" hidden="false" customHeight="false" outlineLevel="0" collapsed="false">
      <c r="L608" s="277"/>
    </row>
    <row r="609" customFormat="false" ht="15" hidden="false" customHeight="false" outlineLevel="0" collapsed="false">
      <c r="L609" s="277"/>
    </row>
    <row r="610" customFormat="false" ht="15" hidden="false" customHeight="false" outlineLevel="0" collapsed="false">
      <c r="L610" s="277"/>
    </row>
    <row r="611" customFormat="false" ht="15" hidden="false" customHeight="false" outlineLevel="0" collapsed="false">
      <c r="L611" s="277"/>
    </row>
    <row r="612" customFormat="false" ht="15" hidden="false" customHeight="false" outlineLevel="0" collapsed="false">
      <c r="L612" s="277"/>
    </row>
    <row r="613" customFormat="false" ht="15" hidden="false" customHeight="false" outlineLevel="0" collapsed="false">
      <c r="L613" s="277"/>
    </row>
    <row r="614" customFormat="false" ht="15" hidden="false" customHeight="false" outlineLevel="0" collapsed="false">
      <c r="L614" s="277"/>
    </row>
    <row r="615" customFormat="false" ht="15" hidden="false" customHeight="false" outlineLevel="0" collapsed="false">
      <c r="L615" s="277"/>
    </row>
    <row r="616" customFormat="false" ht="15" hidden="false" customHeight="false" outlineLevel="0" collapsed="false">
      <c r="L616" s="277"/>
    </row>
    <row r="617" customFormat="false" ht="15" hidden="false" customHeight="false" outlineLevel="0" collapsed="false">
      <c r="L617" s="277"/>
    </row>
    <row r="618" customFormat="false" ht="15" hidden="false" customHeight="false" outlineLevel="0" collapsed="false">
      <c r="L618" s="277"/>
    </row>
    <row r="619" customFormat="false" ht="15" hidden="false" customHeight="false" outlineLevel="0" collapsed="false">
      <c r="L619" s="277"/>
    </row>
    <row r="620" customFormat="false" ht="15" hidden="false" customHeight="false" outlineLevel="0" collapsed="false">
      <c r="L620" s="277"/>
    </row>
    <row r="621" customFormat="false" ht="15" hidden="false" customHeight="false" outlineLevel="0" collapsed="false">
      <c r="L621" s="277"/>
    </row>
    <row r="622" customFormat="false" ht="15" hidden="false" customHeight="false" outlineLevel="0" collapsed="false">
      <c r="L622" s="277"/>
    </row>
    <row r="623" customFormat="false" ht="15" hidden="false" customHeight="false" outlineLevel="0" collapsed="false">
      <c r="L623" s="277"/>
    </row>
    <row r="624" customFormat="false" ht="15" hidden="false" customHeight="false" outlineLevel="0" collapsed="false">
      <c r="L624" s="277"/>
    </row>
    <row r="625" customFormat="false" ht="15" hidden="false" customHeight="false" outlineLevel="0" collapsed="false">
      <c r="L625" s="277"/>
    </row>
    <row r="626" customFormat="false" ht="15" hidden="false" customHeight="false" outlineLevel="0" collapsed="false">
      <c r="L626" s="277"/>
    </row>
    <row r="627" customFormat="false" ht="15" hidden="false" customHeight="false" outlineLevel="0" collapsed="false">
      <c r="L627" s="277"/>
    </row>
    <row r="628" customFormat="false" ht="15" hidden="false" customHeight="false" outlineLevel="0" collapsed="false">
      <c r="L628" s="277"/>
    </row>
    <row r="629" customFormat="false" ht="15" hidden="false" customHeight="false" outlineLevel="0" collapsed="false">
      <c r="L629" s="277"/>
    </row>
    <row r="630" customFormat="false" ht="15" hidden="false" customHeight="false" outlineLevel="0" collapsed="false">
      <c r="L630" s="277"/>
    </row>
    <row r="631" customFormat="false" ht="15" hidden="false" customHeight="false" outlineLevel="0" collapsed="false">
      <c r="L631" s="277"/>
    </row>
    <row r="632" customFormat="false" ht="15" hidden="false" customHeight="false" outlineLevel="0" collapsed="false">
      <c r="L632" s="277"/>
    </row>
    <row r="633" customFormat="false" ht="15" hidden="false" customHeight="false" outlineLevel="0" collapsed="false">
      <c r="L633" s="277"/>
    </row>
    <row r="634" customFormat="false" ht="15" hidden="false" customHeight="false" outlineLevel="0" collapsed="false">
      <c r="L634" s="277"/>
    </row>
    <row r="635" customFormat="false" ht="15" hidden="false" customHeight="false" outlineLevel="0" collapsed="false">
      <c r="L635" s="277"/>
    </row>
    <row r="636" customFormat="false" ht="15" hidden="false" customHeight="false" outlineLevel="0" collapsed="false">
      <c r="L636" s="277"/>
    </row>
    <row r="637" customFormat="false" ht="15" hidden="false" customHeight="false" outlineLevel="0" collapsed="false">
      <c r="L637" s="277"/>
    </row>
    <row r="638" customFormat="false" ht="15" hidden="false" customHeight="false" outlineLevel="0" collapsed="false">
      <c r="L638" s="277"/>
    </row>
    <row r="639" customFormat="false" ht="15" hidden="false" customHeight="false" outlineLevel="0" collapsed="false">
      <c r="L639" s="277"/>
    </row>
    <row r="640" customFormat="false" ht="15" hidden="false" customHeight="false" outlineLevel="0" collapsed="false">
      <c r="L640" s="277"/>
    </row>
    <row r="641" customFormat="false" ht="15" hidden="false" customHeight="false" outlineLevel="0" collapsed="false">
      <c r="L641" s="277"/>
    </row>
    <row r="642" customFormat="false" ht="15" hidden="false" customHeight="false" outlineLevel="0" collapsed="false">
      <c r="L642" s="277"/>
    </row>
    <row r="643" customFormat="false" ht="15" hidden="false" customHeight="false" outlineLevel="0" collapsed="false">
      <c r="L643" s="277"/>
    </row>
    <row r="644" customFormat="false" ht="15" hidden="false" customHeight="false" outlineLevel="0" collapsed="false">
      <c r="L644" s="277"/>
    </row>
    <row r="645" customFormat="false" ht="15" hidden="false" customHeight="false" outlineLevel="0" collapsed="false">
      <c r="L645" s="277"/>
    </row>
    <row r="646" customFormat="false" ht="15" hidden="false" customHeight="false" outlineLevel="0" collapsed="false">
      <c r="L646" s="277"/>
    </row>
    <row r="647" customFormat="false" ht="15" hidden="false" customHeight="false" outlineLevel="0" collapsed="false">
      <c r="L647" s="277"/>
    </row>
    <row r="648" customFormat="false" ht="15" hidden="false" customHeight="false" outlineLevel="0" collapsed="false">
      <c r="L648" s="277"/>
    </row>
    <row r="649" customFormat="false" ht="15" hidden="false" customHeight="false" outlineLevel="0" collapsed="false">
      <c r="L649" s="277"/>
    </row>
    <row r="650" customFormat="false" ht="15" hidden="false" customHeight="false" outlineLevel="0" collapsed="false">
      <c r="L650" s="277"/>
    </row>
    <row r="651" customFormat="false" ht="15" hidden="false" customHeight="false" outlineLevel="0" collapsed="false">
      <c r="L651" s="277"/>
    </row>
    <row r="652" customFormat="false" ht="15" hidden="false" customHeight="false" outlineLevel="0" collapsed="false">
      <c r="L652" s="277"/>
    </row>
    <row r="653" customFormat="false" ht="15" hidden="false" customHeight="false" outlineLevel="0" collapsed="false">
      <c r="L653" s="277"/>
    </row>
    <row r="654" customFormat="false" ht="15" hidden="false" customHeight="false" outlineLevel="0" collapsed="false">
      <c r="L654" s="277"/>
    </row>
    <row r="655" customFormat="false" ht="15" hidden="false" customHeight="false" outlineLevel="0" collapsed="false">
      <c r="L655" s="277"/>
    </row>
    <row r="656" customFormat="false" ht="15" hidden="false" customHeight="false" outlineLevel="0" collapsed="false">
      <c r="L656" s="277"/>
    </row>
    <row r="657" customFormat="false" ht="15" hidden="false" customHeight="false" outlineLevel="0" collapsed="false">
      <c r="L657" s="277"/>
    </row>
    <row r="658" customFormat="false" ht="15" hidden="false" customHeight="false" outlineLevel="0" collapsed="false">
      <c r="L658" s="277"/>
    </row>
    <row r="659" customFormat="false" ht="15" hidden="false" customHeight="false" outlineLevel="0" collapsed="false">
      <c r="L659" s="277"/>
    </row>
    <row r="660" customFormat="false" ht="15" hidden="false" customHeight="false" outlineLevel="0" collapsed="false">
      <c r="L660" s="277"/>
    </row>
    <row r="661" customFormat="false" ht="15" hidden="false" customHeight="false" outlineLevel="0" collapsed="false">
      <c r="L661" s="277"/>
    </row>
    <row r="662" customFormat="false" ht="15" hidden="false" customHeight="false" outlineLevel="0" collapsed="false">
      <c r="L662" s="277"/>
    </row>
    <row r="663" customFormat="false" ht="15" hidden="false" customHeight="false" outlineLevel="0" collapsed="false">
      <c r="L663" s="277"/>
    </row>
    <row r="664" customFormat="false" ht="15" hidden="false" customHeight="false" outlineLevel="0" collapsed="false">
      <c r="L664" s="277"/>
    </row>
    <row r="665" customFormat="false" ht="15" hidden="false" customHeight="false" outlineLevel="0" collapsed="false">
      <c r="L665" s="277"/>
    </row>
    <row r="666" customFormat="false" ht="15" hidden="false" customHeight="false" outlineLevel="0" collapsed="false">
      <c r="L666" s="277"/>
    </row>
    <row r="667" customFormat="false" ht="15" hidden="false" customHeight="false" outlineLevel="0" collapsed="false">
      <c r="L667" s="277"/>
    </row>
    <row r="668" customFormat="false" ht="15" hidden="false" customHeight="false" outlineLevel="0" collapsed="false">
      <c r="L668" s="277"/>
    </row>
    <row r="669" customFormat="false" ht="15" hidden="false" customHeight="false" outlineLevel="0" collapsed="false">
      <c r="L669" s="277"/>
    </row>
    <row r="670" customFormat="false" ht="15" hidden="false" customHeight="false" outlineLevel="0" collapsed="false">
      <c r="L670" s="277"/>
    </row>
    <row r="671" customFormat="false" ht="15" hidden="false" customHeight="false" outlineLevel="0" collapsed="false">
      <c r="L671" s="277"/>
    </row>
    <row r="672" customFormat="false" ht="15" hidden="false" customHeight="false" outlineLevel="0" collapsed="false">
      <c r="L672" s="277"/>
    </row>
    <row r="673" customFormat="false" ht="15" hidden="false" customHeight="false" outlineLevel="0" collapsed="false">
      <c r="L673" s="277"/>
    </row>
    <row r="674" customFormat="false" ht="15" hidden="false" customHeight="false" outlineLevel="0" collapsed="false">
      <c r="L674" s="277"/>
    </row>
    <row r="675" customFormat="false" ht="15" hidden="false" customHeight="false" outlineLevel="0" collapsed="false">
      <c r="L675" s="277"/>
    </row>
    <row r="676" customFormat="false" ht="15" hidden="false" customHeight="false" outlineLevel="0" collapsed="false">
      <c r="L676" s="277"/>
    </row>
    <row r="677" customFormat="false" ht="15" hidden="false" customHeight="false" outlineLevel="0" collapsed="false">
      <c r="L677" s="277"/>
    </row>
    <row r="678" customFormat="false" ht="15" hidden="false" customHeight="false" outlineLevel="0" collapsed="false">
      <c r="L678" s="277"/>
    </row>
    <row r="679" customFormat="false" ht="15" hidden="false" customHeight="false" outlineLevel="0" collapsed="false">
      <c r="L679" s="277"/>
    </row>
    <row r="680" customFormat="false" ht="15" hidden="false" customHeight="false" outlineLevel="0" collapsed="false">
      <c r="L680" s="277"/>
    </row>
    <row r="681" customFormat="false" ht="15" hidden="false" customHeight="false" outlineLevel="0" collapsed="false">
      <c r="L681" s="277"/>
    </row>
    <row r="682" customFormat="false" ht="15" hidden="false" customHeight="false" outlineLevel="0" collapsed="false">
      <c r="L682" s="277"/>
    </row>
    <row r="683" customFormat="false" ht="15" hidden="false" customHeight="false" outlineLevel="0" collapsed="false">
      <c r="L683" s="277"/>
    </row>
    <row r="684" customFormat="false" ht="15" hidden="false" customHeight="false" outlineLevel="0" collapsed="false">
      <c r="L684" s="277"/>
    </row>
    <row r="685" customFormat="false" ht="15" hidden="false" customHeight="false" outlineLevel="0" collapsed="false">
      <c r="L685" s="277"/>
    </row>
    <row r="686" customFormat="false" ht="15" hidden="false" customHeight="false" outlineLevel="0" collapsed="false">
      <c r="L686" s="277"/>
    </row>
    <row r="687" customFormat="false" ht="15" hidden="false" customHeight="false" outlineLevel="0" collapsed="false">
      <c r="L687" s="277"/>
    </row>
    <row r="688" customFormat="false" ht="15" hidden="false" customHeight="false" outlineLevel="0" collapsed="false">
      <c r="L688" s="277"/>
    </row>
    <row r="689" customFormat="false" ht="15" hidden="false" customHeight="false" outlineLevel="0" collapsed="false">
      <c r="L689" s="277"/>
    </row>
    <row r="690" customFormat="false" ht="15" hidden="false" customHeight="false" outlineLevel="0" collapsed="false">
      <c r="L690" s="277"/>
    </row>
    <row r="691" customFormat="false" ht="15" hidden="false" customHeight="false" outlineLevel="0" collapsed="false">
      <c r="L691" s="277"/>
    </row>
    <row r="692" customFormat="false" ht="15" hidden="false" customHeight="false" outlineLevel="0" collapsed="false">
      <c r="L692" s="277"/>
    </row>
    <row r="693" customFormat="false" ht="15" hidden="false" customHeight="false" outlineLevel="0" collapsed="false">
      <c r="L693" s="277"/>
    </row>
    <row r="694" customFormat="false" ht="15" hidden="false" customHeight="false" outlineLevel="0" collapsed="false">
      <c r="L694" s="277"/>
    </row>
    <row r="695" customFormat="false" ht="15" hidden="false" customHeight="false" outlineLevel="0" collapsed="false">
      <c r="L695" s="277"/>
    </row>
    <row r="696" customFormat="false" ht="15" hidden="false" customHeight="false" outlineLevel="0" collapsed="false">
      <c r="L696" s="277"/>
    </row>
    <row r="697" customFormat="false" ht="15" hidden="false" customHeight="false" outlineLevel="0" collapsed="false">
      <c r="L697" s="277"/>
    </row>
    <row r="698" customFormat="false" ht="15" hidden="false" customHeight="false" outlineLevel="0" collapsed="false">
      <c r="L698" s="277"/>
    </row>
    <row r="699" customFormat="false" ht="15" hidden="false" customHeight="false" outlineLevel="0" collapsed="false">
      <c r="L699" s="277"/>
    </row>
    <row r="700" customFormat="false" ht="15" hidden="false" customHeight="false" outlineLevel="0" collapsed="false">
      <c r="L700" s="277"/>
    </row>
    <row r="701" customFormat="false" ht="15" hidden="false" customHeight="false" outlineLevel="0" collapsed="false">
      <c r="L701" s="277"/>
    </row>
    <row r="702" customFormat="false" ht="15" hidden="false" customHeight="false" outlineLevel="0" collapsed="false">
      <c r="L702" s="277"/>
    </row>
    <row r="703" customFormat="false" ht="15" hidden="false" customHeight="false" outlineLevel="0" collapsed="false">
      <c r="L703" s="277"/>
    </row>
    <row r="704" customFormat="false" ht="15" hidden="false" customHeight="false" outlineLevel="0" collapsed="false">
      <c r="L704" s="277"/>
    </row>
    <row r="705" customFormat="false" ht="15" hidden="false" customHeight="false" outlineLevel="0" collapsed="false">
      <c r="L705" s="277"/>
    </row>
    <row r="706" customFormat="false" ht="15" hidden="false" customHeight="false" outlineLevel="0" collapsed="false">
      <c r="L706" s="277"/>
    </row>
    <row r="707" customFormat="false" ht="15" hidden="false" customHeight="false" outlineLevel="0" collapsed="false">
      <c r="L707" s="277"/>
    </row>
    <row r="708" customFormat="false" ht="15" hidden="false" customHeight="false" outlineLevel="0" collapsed="false">
      <c r="L708" s="277"/>
    </row>
    <row r="709" customFormat="false" ht="15" hidden="false" customHeight="false" outlineLevel="0" collapsed="false">
      <c r="L709" s="277"/>
    </row>
    <row r="710" customFormat="false" ht="15" hidden="false" customHeight="false" outlineLevel="0" collapsed="false">
      <c r="L710" s="277"/>
    </row>
    <row r="711" customFormat="false" ht="15" hidden="false" customHeight="false" outlineLevel="0" collapsed="false">
      <c r="L711" s="277"/>
    </row>
    <row r="712" customFormat="false" ht="15" hidden="false" customHeight="false" outlineLevel="0" collapsed="false">
      <c r="L712" s="277"/>
    </row>
    <row r="713" customFormat="false" ht="15" hidden="false" customHeight="false" outlineLevel="0" collapsed="false">
      <c r="L713" s="277"/>
    </row>
    <row r="714" customFormat="false" ht="15" hidden="false" customHeight="false" outlineLevel="0" collapsed="false">
      <c r="L714" s="277"/>
    </row>
    <row r="715" customFormat="false" ht="15" hidden="false" customHeight="false" outlineLevel="0" collapsed="false">
      <c r="L715" s="277"/>
    </row>
    <row r="716" customFormat="false" ht="15" hidden="false" customHeight="false" outlineLevel="0" collapsed="false">
      <c r="L716" s="277"/>
    </row>
    <row r="717" customFormat="false" ht="15" hidden="false" customHeight="false" outlineLevel="0" collapsed="false">
      <c r="L717" s="277"/>
    </row>
    <row r="718" customFormat="false" ht="15" hidden="false" customHeight="false" outlineLevel="0" collapsed="false">
      <c r="L718" s="277"/>
    </row>
    <row r="719" customFormat="false" ht="15" hidden="false" customHeight="false" outlineLevel="0" collapsed="false">
      <c r="L719" s="277"/>
    </row>
    <row r="720" customFormat="false" ht="15" hidden="false" customHeight="false" outlineLevel="0" collapsed="false">
      <c r="L720" s="277"/>
    </row>
    <row r="721" customFormat="false" ht="15" hidden="false" customHeight="false" outlineLevel="0" collapsed="false">
      <c r="L721" s="277"/>
    </row>
    <row r="722" customFormat="false" ht="15" hidden="false" customHeight="false" outlineLevel="0" collapsed="false">
      <c r="L722" s="277"/>
    </row>
    <row r="723" customFormat="false" ht="15" hidden="false" customHeight="false" outlineLevel="0" collapsed="false">
      <c r="L723" s="277"/>
    </row>
    <row r="724" customFormat="false" ht="15" hidden="false" customHeight="false" outlineLevel="0" collapsed="false">
      <c r="L724" s="277"/>
    </row>
    <row r="725" customFormat="false" ht="15" hidden="false" customHeight="false" outlineLevel="0" collapsed="false">
      <c r="L725" s="277"/>
    </row>
    <row r="726" customFormat="false" ht="15" hidden="false" customHeight="false" outlineLevel="0" collapsed="false">
      <c r="L726" s="277"/>
    </row>
    <row r="727" customFormat="false" ht="15" hidden="false" customHeight="false" outlineLevel="0" collapsed="false">
      <c r="L727" s="277"/>
    </row>
    <row r="728" customFormat="false" ht="15" hidden="false" customHeight="false" outlineLevel="0" collapsed="false">
      <c r="L728" s="277"/>
    </row>
    <row r="729" customFormat="false" ht="15" hidden="false" customHeight="false" outlineLevel="0" collapsed="false">
      <c r="L729" s="277"/>
    </row>
    <row r="730" customFormat="false" ht="15" hidden="false" customHeight="false" outlineLevel="0" collapsed="false">
      <c r="L730" s="277"/>
    </row>
    <row r="731" customFormat="false" ht="15" hidden="false" customHeight="false" outlineLevel="0" collapsed="false">
      <c r="L731" s="277"/>
    </row>
    <row r="732" customFormat="false" ht="15" hidden="false" customHeight="false" outlineLevel="0" collapsed="false">
      <c r="L732" s="277"/>
    </row>
    <row r="733" customFormat="false" ht="15" hidden="false" customHeight="false" outlineLevel="0" collapsed="false">
      <c r="L733" s="277"/>
    </row>
    <row r="734" customFormat="false" ht="15" hidden="false" customHeight="false" outlineLevel="0" collapsed="false">
      <c r="L734" s="277"/>
    </row>
    <row r="735" customFormat="false" ht="15" hidden="false" customHeight="false" outlineLevel="0" collapsed="false">
      <c r="L735" s="277"/>
    </row>
    <row r="736" customFormat="false" ht="15" hidden="false" customHeight="false" outlineLevel="0" collapsed="false">
      <c r="L736" s="277"/>
    </row>
    <row r="737" customFormat="false" ht="15" hidden="false" customHeight="false" outlineLevel="0" collapsed="false">
      <c r="L737" s="277"/>
    </row>
    <row r="738" customFormat="false" ht="15" hidden="false" customHeight="false" outlineLevel="0" collapsed="false">
      <c r="L738" s="277"/>
    </row>
    <row r="739" customFormat="false" ht="15" hidden="false" customHeight="false" outlineLevel="0" collapsed="false">
      <c r="L739" s="277"/>
    </row>
    <row r="740" customFormat="false" ht="15" hidden="false" customHeight="false" outlineLevel="0" collapsed="false">
      <c r="L740" s="277"/>
    </row>
    <row r="741" customFormat="false" ht="15" hidden="false" customHeight="false" outlineLevel="0" collapsed="false">
      <c r="L741" s="277"/>
    </row>
    <row r="742" customFormat="false" ht="15" hidden="false" customHeight="false" outlineLevel="0" collapsed="false">
      <c r="L742" s="277"/>
    </row>
    <row r="743" customFormat="false" ht="15" hidden="false" customHeight="false" outlineLevel="0" collapsed="false">
      <c r="L743" s="277"/>
    </row>
    <row r="744" customFormat="false" ht="15" hidden="false" customHeight="false" outlineLevel="0" collapsed="false">
      <c r="L744" s="277"/>
    </row>
    <row r="745" customFormat="false" ht="15" hidden="false" customHeight="false" outlineLevel="0" collapsed="false">
      <c r="L745" s="277"/>
    </row>
    <row r="746" customFormat="false" ht="15" hidden="false" customHeight="false" outlineLevel="0" collapsed="false">
      <c r="L746" s="277"/>
    </row>
    <row r="747" customFormat="false" ht="15" hidden="false" customHeight="false" outlineLevel="0" collapsed="false">
      <c r="L747" s="277"/>
    </row>
    <row r="748" customFormat="false" ht="15" hidden="false" customHeight="false" outlineLevel="0" collapsed="false">
      <c r="L748" s="277"/>
    </row>
    <row r="749" customFormat="false" ht="15" hidden="false" customHeight="false" outlineLevel="0" collapsed="false">
      <c r="L749" s="277"/>
    </row>
    <row r="750" customFormat="false" ht="15" hidden="false" customHeight="false" outlineLevel="0" collapsed="false">
      <c r="L750" s="277"/>
    </row>
    <row r="751" customFormat="false" ht="15" hidden="false" customHeight="false" outlineLevel="0" collapsed="false">
      <c r="L751" s="277"/>
    </row>
    <row r="752" customFormat="false" ht="15" hidden="false" customHeight="false" outlineLevel="0" collapsed="false">
      <c r="L752" s="277"/>
    </row>
    <row r="753" customFormat="false" ht="15" hidden="false" customHeight="false" outlineLevel="0" collapsed="false">
      <c r="L753" s="277"/>
    </row>
    <row r="754" customFormat="false" ht="15" hidden="false" customHeight="false" outlineLevel="0" collapsed="false">
      <c r="L754" s="277"/>
    </row>
    <row r="755" customFormat="false" ht="15" hidden="false" customHeight="false" outlineLevel="0" collapsed="false">
      <c r="L755" s="277"/>
    </row>
    <row r="756" customFormat="false" ht="15" hidden="false" customHeight="false" outlineLevel="0" collapsed="false">
      <c r="L756" s="277"/>
    </row>
    <row r="757" customFormat="false" ht="15" hidden="false" customHeight="false" outlineLevel="0" collapsed="false">
      <c r="L757" s="277"/>
    </row>
    <row r="758" customFormat="false" ht="15" hidden="false" customHeight="false" outlineLevel="0" collapsed="false">
      <c r="L758" s="277"/>
    </row>
    <row r="759" customFormat="false" ht="15" hidden="false" customHeight="false" outlineLevel="0" collapsed="false">
      <c r="L759" s="277"/>
    </row>
    <row r="760" customFormat="false" ht="15" hidden="false" customHeight="false" outlineLevel="0" collapsed="false">
      <c r="L760" s="277"/>
    </row>
    <row r="761" customFormat="false" ht="15" hidden="false" customHeight="false" outlineLevel="0" collapsed="false">
      <c r="L761" s="277"/>
    </row>
    <row r="762" customFormat="false" ht="15" hidden="false" customHeight="false" outlineLevel="0" collapsed="false">
      <c r="L762" s="277"/>
    </row>
    <row r="763" customFormat="false" ht="15" hidden="false" customHeight="false" outlineLevel="0" collapsed="false">
      <c r="L763" s="277"/>
    </row>
    <row r="764" customFormat="false" ht="15" hidden="false" customHeight="false" outlineLevel="0" collapsed="false">
      <c r="L764" s="277"/>
    </row>
    <row r="765" customFormat="false" ht="15" hidden="false" customHeight="false" outlineLevel="0" collapsed="false">
      <c r="L765" s="277"/>
    </row>
    <row r="766" customFormat="false" ht="15" hidden="false" customHeight="false" outlineLevel="0" collapsed="false">
      <c r="L766" s="277"/>
    </row>
    <row r="767" customFormat="false" ht="15" hidden="false" customHeight="false" outlineLevel="0" collapsed="false">
      <c r="L767" s="277"/>
    </row>
    <row r="768" customFormat="false" ht="15" hidden="false" customHeight="false" outlineLevel="0" collapsed="false">
      <c r="L768" s="277"/>
    </row>
    <row r="769" customFormat="false" ht="15" hidden="false" customHeight="false" outlineLevel="0" collapsed="false">
      <c r="L769" s="277"/>
    </row>
    <row r="770" customFormat="false" ht="15" hidden="false" customHeight="false" outlineLevel="0" collapsed="false">
      <c r="L770" s="277"/>
    </row>
    <row r="771" customFormat="false" ht="15" hidden="false" customHeight="false" outlineLevel="0" collapsed="false">
      <c r="L771" s="277"/>
    </row>
    <row r="772" customFormat="false" ht="15" hidden="false" customHeight="false" outlineLevel="0" collapsed="false">
      <c r="L772" s="277"/>
    </row>
    <row r="773" customFormat="false" ht="15" hidden="false" customHeight="false" outlineLevel="0" collapsed="false">
      <c r="L773" s="277"/>
    </row>
    <row r="774" customFormat="false" ht="15" hidden="false" customHeight="false" outlineLevel="0" collapsed="false">
      <c r="L774" s="277"/>
    </row>
    <row r="775" customFormat="false" ht="15" hidden="false" customHeight="false" outlineLevel="0" collapsed="false">
      <c r="L775" s="277"/>
    </row>
    <row r="776" customFormat="false" ht="15" hidden="false" customHeight="false" outlineLevel="0" collapsed="false">
      <c r="L776" s="277"/>
    </row>
    <row r="777" customFormat="false" ht="15" hidden="false" customHeight="false" outlineLevel="0" collapsed="false">
      <c r="L777" s="277"/>
    </row>
    <row r="778" customFormat="false" ht="15" hidden="false" customHeight="false" outlineLevel="0" collapsed="false">
      <c r="L778" s="277"/>
    </row>
    <row r="779" customFormat="false" ht="15" hidden="false" customHeight="false" outlineLevel="0" collapsed="false">
      <c r="L779" s="277"/>
    </row>
    <row r="780" customFormat="false" ht="15" hidden="false" customHeight="false" outlineLevel="0" collapsed="false">
      <c r="L780" s="277"/>
    </row>
    <row r="781" customFormat="false" ht="15" hidden="false" customHeight="false" outlineLevel="0" collapsed="false">
      <c r="L781" s="277"/>
    </row>
    <row r="782" customFormat="false" ht="15" hidden="false" customHeight="false" outlineLevel="0" collapsed="false">
      <c r="L782" s="277"/>
    </row>
    <row r="783" customFormat="false" ht="15" hidden="false" customHeight="false" outlineLevel="0" collapsed="false">
      <c r="L783" s="277"/>
    </row>
    <row r="784" customFormat="false" ht="15" hidden="false" customHeight="false" outlineLevel="0" collapsed="false">
      <c r="L784" s="277"/>
    </row>
    <row r="785" customFormat="false" ht="15" hidden="false" customHeight="false" outlineLevel="0" collapsed="false">
      <c r="L785" s="277"/>
    </row>
    <row r="786" customFormat="false" ht="15" hidden="false" customHeight="false" outlineLevel="0" collapsed="false">
      <c r="L786" s="277"/>
    </row>
    <row r="787" customFormat="false" ht="15" hidden="false" customHeight="false" outlineLevel="0" collapsed="false">
      <c r="L787" s="277"/>
    </row>
    <row r="788" customFormat="false" ht="15" hidden="false" customHeight="false" outlineLevel="0" collapsed="false">
      <c r="L788" s="277"/>
    </row>
    <row r="789" customFormat="false" ht="15" hidden="false" customHeight="false" outlineLevel="0" collapsed="false">
      <c r="L789" s="277"/>
    </row>
    <row r="790" customFormat="false" ht="15" hidden="false" customHeight="false" outlineLevel="0" collapsed="false">
      <c r="L790" s="277"/>
    </row>
    <row r="791" customFormat="false" ht="15" hidden="false" customHeight="false" outlineLevel="0" collapsed="false">
      <c r="L791" s="277"/>
    </row>
    <row r="792" customFormat="false" ht="15" hidden="false" customHeight="false" outlineLevel="0" collapsed="false">
      <c r="L792" s="277"/>
    </row>
    <row r="793" customFormat="false" ht="15" hidden="false" customHeight="false" outlineLevel="0" collapsed="false">
      <c r="L793" s="277"/>
    </row>
    <row r="794" customFormat="false" ht="15" hidden="false" customHeight="false" outlineLevel="0" collapsed="false">
      <c r="L794" s="277"/>
    </row>
    <row r="795" customFormat="false" ht="15" hidden="false" customHeight="false" outlineLevel="0" collapsed="false">
      <c r="L795" s="277"/>
    </row>
    <row r="796" customFormat="false" ht="15" hidden="false" customHeight="false" outlineLevel="0" collapsed="false">
      <c r="L796" s="277"/>
    </row>
    <row r="797" customFormat="false" ht="15" hidden="false" customHeight="false" outlineLevel="0" collapsed="false">
      <c r="L797" s="277"/>
    </row>
    <row r="798" customFormat="false" ht="15" hidden="false" customHeight="false" outlineLevel="0" collapsed="false">
      <c r="L798" s="277"/>
    </row>
    <row r="799" customFormat="false" ht="15" hidden="false" customHeight="false" outlineLevel="0" collapsed="false">
      <c r="L799" s="277"/>
    </row>
    <row r="800" customFormat="false" ht="15" hidden="false" customHeight="false" outlineLevel="0" collapsed="false">
      <c r="L800" s="277"/>
    </row>
    <row r="801" customFormat="false" ht="15" hidden="false" customHeight="false" outlineLevel="0" collapsed="false">
      <c r="L801" s="277"/>
    </row>
    <row r="802" customFormat="false" ht="15" hidden="false" customHeight="false" outlineLevel="0" collapsed="false">
      <c r="L802" s="277"/>
    </row>
    <row r="803" customFormat="false" ht="15" hidden="false" customHeight="false" outlineLevel="0" collapsed="false">
      <c r="L803" s="277"/>
    </row>
    <row r="804" customFormat="false" ht="15" hidden="false" customHeight="false" outlineLevel="0" collapsed="false">
      <c r="L804" s="277"/>
    </row>
    <row r="805" customFormat="false" ht="15" hidden="false" customHeight="false" outlineLevel="0" collapsed="false">
      <c r="L805" s="277"/>
    </row>
    <row r="806" customFormat="false" ht="15" hidden="false" customHeight="false" outlineLevel="0" collapsed="false">
      <c r="L806" s="277"/>
    </row>
    <row r="807" customFormat="false" ht="15" hidden="false" customHeight="false" outlineLevel="0" collapsed="false">
      <c r="L807" s="277"/>
    </row>
    <row r="808" customFormat="false" ht="15" hidden="false" customHeight="false" outlineLevel="0" collapsed="false">
      <c r="L808" s="277"/>
    </row>
    <row r="809" customFormat="false" ht="15" hidden="false" customHeight="false" outlineLevel="0" collapsed="false">
      <c r="L809" s="277"/>
    </row>
    <row r="810" customFormat="false" ht="15" hidden="false" customHeight="false" outlineLevel="0" collapsed="false">
      <c r="L810" s="277"/>
    </row>
    <row r="811" customFormat="false" ht="15" hidden="false" customHeight="false" outlineLevel="0" collapsed="false">
      <c r="L811" s="277"/>
    </row>
    <row r="812" customFormat="false" ht="15" hidden="false" customHeight="false" outlineLevel="0" collapsed="false">
      <c r="L812" s="277"/>
    </row>
    <row r="813" customFormat="false" ht="15" hidden="false" customHeight="false" outlineLevel="0" collapsed="false">
      <c r="L813" s="277"/>
    </row>
    <row r="814" customFormat="false" ht="15" hidden="false" customHeight="false" outlineLevel="0" collapsed="false">
      <c r="L814" s="277"/>
    </row>
    <row r="815" customFormat="false" ht="15" hidden="false" customHeight="false" outlineLevel="0" collapsed="false">
      <c r="L815" s="277"/>
    </row>
    <row r="816" customFormat="false" ht="15" hidden="false" customHeight="false" outlineLevel="0" collapsed="false">
      <c r="L816" s="277"/>
    </row>
    <row r="817" customFormat="false" ht="15" hidden="false" customHeight="false" outlineLevel="0" collapsed="false">
      <c r="L817" s="277"/>
    </row>
    <row r="818" customFormat="false" ht="15" hidden="false" customHeight="false" outlineLevel="0" collapsed="false">
      <c r="L818" s="277"/>
    </row>
    <row r="819" customFormat="false" ht="15" hidden="false" customHeight="false" outlineLevel="0" collapsed="false">
      <c r="L819" s="277"/>
    </row>
    <row r="820" customFormat="false" ht="15" hidden="false" customHeight="false" outlineLevel="0" collapsed="false">
      <c r="L820" s="277"/>
    </row>
    <row r="821" customFormat="false" ht="15" hidden="false" customHeight="false" outlineLevel="0" collapsed="false">
      <c r="L821" s="277"/>
    </row>
    <row r="822" customFormat="false" ht="15" hidden="false" customHeight="false" outlineLevel="0" collapsed="false">
      <c r="L822" s="277"/>
    </row>
    <row r="823" customFormat="false" ht="15" hidden="false" customHeight="false" outlineLevel="0" collapsed="false">
      <c r="L823" s="277"/>
    </row>
    <row r="824" customFormat="false" ht="15" hidden="false" customHeight="false" outlineLevel="0" collapsed="false">
      <c r="L824" s="277"/>
    </row>
    <row r="825" customFormat="false" ht="15" hidden="false" customHeight="false" outlineLevel="0" collapsed="false">
      <c r="L825" s="277"/>
    </row>
    <row r="826" customFormat="false" ht="15" hidden="false" customHeight="false" outlineLevel="0" collapsed="false">
      <c r="L826" s="277"/>
    </row>
    <row r="827" customFormat="false" ht="15" hidden="false" customHeight="false" outlineLevel="0" collapsed="false">
      <c r="L827" s="277"/>
    </row>
    <row r="828" customFormat="false" ht="15" hidden="false" customHeight="false" outlineLevel="0" collapsed="false">
      <c r="L828" s="277"/>
    </row>
    <row r="829" customFormat="false" ht="15" hidden="false" customHeight="false" outlineLevel="0" collapsed="false">
      <c r="L829" s="277"/>
    </row>
    <row r="830" customFormat="false" ht="15" hidden="false" customHeight="false" outlineLevel="0" collapsed="false">
      <c r="L830" s="277"/>
    </row>
    <row r="831" customFormat="false" ht="15" hidden="false" customHeight="false" outlineLevel="0" collapsed="false">
      <c r="L831" s="277"/>
    </row>
    <row r="832" customFormat="false" ht="15" hidden="false" customHeight="false" outlineLevel="0" collapsed="false">
      <c r="L832" s="277"/>
    </row>
    <row r="833" customFormat="false" ht="15" hidden="false" customHeight="false" outlineLevel="0" collapsed="false">
      <c r="L833" s="277"/>
    </row>
    <row r="834" customFormat="false" ht="15" hidden="false" customHeight="false" outlineLevel="0" collapsed="false">
      <c r="L834" s="277"/>
    </row>
    <row r="835" customFormat="false" ht="15" hidden="false" customHeight="false" outlineLevel="0" collapsed="false">
      <c r="L835" s="277"/>
    </row>
    <row r="836" customFormat="false" ht="15" hidden="false" customHeight="false" outlineLevel="0" collapsed="false">
      <c r="L836" s="277"/>
    </row>
    <row r="837" customFormat="false" ht="15" hidden="false" customHeight="false" outlineLevel="0" collapsed="false">
      <c r="L837" s="277"/>
    </row>
    <row r="838" customFormat="false" ht="15" hidden="false" customHeight="false" outlineLevel="0" collapsed="false">
      <c r="L838" s="277"/>
    </row>
    <row r="839" customFormat="false" ht="15" hidden="false" customHeight="false" outlineLevel="0" collapsed="false">
      <c r="L839" s="277"/>
    </row>
    <row r="840" customFormat="false" ht="15" hidden="false" customHeight="false" outlineLevel="0" collapsed="false">
      <c r="L840" s="277"/>
    </row>
    <row r="841" customFormat="false" ht="15" hidden="false" customHeight="false" outlineLevel="0" collapsed="false">
      <c r="L841" s="277"/>
    </row>
    <row r="842" customFormat="false" ht="15" hidden="false" customHeight="false" outlineLevel="0" collapsed="false">
      <c r="L842" s="277"/>
    </row>
    <row r="843" customFormat="false" ht="15" hidden="false" customHeight="false" outlineLevel="0" collapsed="false">
      <c r="L843" s="277"/>
    </row>
    <row r="844" customFormat="false" ht="15" hidden="false" customHeight="false" outlineLevel="0" collapsed="false">
      <c r="L844" s="277"/>
    </row>
    <row r="845" customFormat="false" ht="15" hidden="false" customHeight="false" outlineLevel="0" collapsed="false">
      <c r="L845" s="277"/>
    </row>
    <row r="846" customFormat="false" ht="15" hidden="false" customHeight="false" outlineLevel="0" collapsed="false">
      <c r="L846" s="277"/>
    </row>
    <row r="847" customFormat="false" ht="15" hidden="false" customHeight="false" outlineLevel="0" collapsed="false">
      <c r="L847" s="277"/>
    </row>
    <row r="848" customFormat="false" ht="15" hidden="false" customHeight="false" outlineLevel="0" collapsed="false">
      <c r="L848" s="277"/>
    </row>
    <row r="849" customFormat="false" ht="15" hidden="false" customHeight="false" outlineLevel="0" collapsed="false">
      <c r="L849" s="277"/>
    </row>
    <row r="850" customFormat="false" ht="15" hidden="false" customHeight="false" outlineLevel="0" collapsed="false">
      <c r="L850" s="277"/>
    </row>
    <row r="851" customFormat="false" ht="15" hidden="false" customHeight="false" outlineLevel="0" collapsed="false">
      <c r="L851" s="277"/>
    </row>
    <row r="852" customFormat="false" ht="15" hidden="false" customHeight="false" outlineLevel="0" collapsed="false">
      <c r="L852" s="277"/>
    </row>
    <row r="853" customFormat="false" ht="15" hidden="false" customHeight="false" outlineLevel="0" collapsed="false">
      <c r="L853" s="277"/>
    </row>
    <row r="854" customFormat="false" ht="15" hidden="false" customHeight="false" outlineLevel="0" collapsed="false">
      <c r="L854" s="277"/>
    </row>
    <row r="855" customFormat="false" ht="15" hidden="false" customHeight="false" outlineLevel="0" collapsed="false">
      <c r="L855" s="277"/>
    </row>
    <row r="856" customFormat="false" ht="15" hidden="false" customHeight="false" outlineLevel="0" collapsed="false">
      <c r="L856" s="277"/>
    </row>
    <row r="857" customFormat="false" ht="15" hidden="false" customHeight="false" outlineLevel="0" collapsed="false">
      <c r="L857" s="277"/>
    </row>
    <row r="858" customFormat="false" ht="15" hidden="false" customHeight="false" outlineLevel="0" collapsed="false">
      <c r="L858" s="277"/>
    </row>
    <row r="859" customFormat="false" ht="15" hidden="false" customHeight="false" outlineLevel="0" collapsed="false">
      <c r="L859" s="277"/>
    </row>
    <row r="860" customFormat="false" ht="15" hidden="false" customHeight="false" outlineLevel="0" collapsed="false">
      <c r="L860" s="277"/>
    </row>
    <row r="861" customFormat="false" ht="15" hidden="false" customHeight="false" outlineLevel="0" collapsed="false">
      <c r="L861" s="277"/>
    </row>
    <row r="862" customFormat="false" ht="15" hidden="false" customHeight="false" outlineLevel="0" collapsed="false">
      <c r="L862" s="277"/>
    </row>
    <row r="863" customFormat="false" ht="15" hidden="false" customHeight="false" outlineLevel="0" collapsed="false">
      <c r="L863" s="277"/>
    </row>
    <row r="864" customFormat="false" ht="15" hidden="false" customHeight="false" outlineLevel="0" collapsed="false">
      <c r="L864" s="277"/>
    </row>
    <row r="865" customFormat="false" ht="15" hidden="false" customHeight="false" outlineLevel="0" collapsed="false">
      <c r="L865" s="277"/>
    </row>
    <row r="866" customFormat="false" ht="15" hidden="false" customHeight="false" outlineLevel="0" collapsed="false">
      <c r="L866" s="277"/>
    </row>
    <row r="867" customFormat="false" ht="15" hidden="false" customHeight="false" outlineLevel="0" collapsed="false">
      <c r="L867" s="277"/>
    </row>
    <row r="868" customFormat="false" ht="15" hidden="false" customHeight="false" outlineLevel="0" collapsed="false">
      <c r="L868" s="277"/>
    </row>
    <row r="869" customFormat="false" ht="15" hidden="false" customHeight="false" outlineLevel="0" collapsed="false">
      <c r="L869" s="277"/>
    </row>
    <row r="870" customFormat="false" ht="15" hidden="false" customHeight="false" outlineLevel="0" collapsed="false">
      <c r="L870" s="277"/>
    </row>
    <row r="871" customFormat="false" ht="15" hidden="false" customHeight="false" outlineLevel="0" collapsed="false">
      <c r="L871" s="277"/>
    </row>
    <row r="872" customFormat="false" ht="15" hidden="false" customHeight="false" outlineLevel="0" collapsed="false">
      <c r="L872" s="277"/>
    </row>
    <row r="873" customFormat="false" ht="15" hidden="false" customHeight="false" outlineLevel="0" collapsed="false">
      <c r="L873" s="277"/>
    </row>
    <row r="874" customFormat="false" ht="15" hidden="false" customHeight="false" outlineLevel="0" collapsed="false">
      <c r="L874" s="277"/>
    </row>
    <row r="875" customFormat="false" ht="15" hidden="false" customHeight="false" outlineLevel="0" collapsed="false">
      <c r="L875" s="277"/>
    </row>
    <row r="876" customFormat="false" ht="15" hidden="false" customHeight="false" outlineLevel="0" collapsed="false">
      <c r="L876" s="277"/>
    </row>
    <row r="877" customFormat="false" ht="15" hidden="false" customHeight="false" outlineLevel="0" collapsed="false">
      <c r="L877" s="277"/>
    </row>
    <row r="878" customFormat="false" ht="15" hidden="false" customHeight="false" outlineLevel="0" collapsed="false">
      <c r="L878" s="277"/>
    </row>
    <row r="879" customFormat="false" ht="15" hidden="false" customHeight="false" outlineLevel="0" collapsed="false">
      <c r="L879" s="277"/>
    </row>
    <row r="880" customFormat="false" ht="15" hidden="false" customHeight="false" outlineLevel="0" collapsed="false">
      <c r="L880" s="277"/>
    </row>
    <row r="881" customFormat="false" ht="15" hidden="false" customHeight="false" outlineLevel="0" collapsed="false">
      <c r="L881" s="277"/>
    </row>
    <row r="882" customFormat="false" ht="15" hidden="false" customHeight="false" outlineLevel="0" collapsed="false">
      <c r="L882" s="277"/>
    </row>
    <row r="883" customFormat="false" ht="15" hidden="false" customHeight="false" outlineLevel="0" collapsed="false">
      <c r="L883" s="277"/>
    </row>
    <row r="884" customFormat="false" ht="15" hidden="false" customHeight="false" outlineLevel="0" collapsed="false">
      <c r="L884" s="277"/>
    </row>
    <row r="885" customFormat="false" ht="15" hidden="false" customHeight="false" outlineLevel="0" collapsed="false">
      <c r="L885" s="277"/>
    </row>
    <row r="886" customFormat="false" ht="15" hidden="false" customHeight="false" outlineLevel="0" collapsed="false">
      <c r="L886" s="277"/>
    </row>
    <row r="887" customFormat="false" ht="15" hidden="false" customHeight="false" outlineLevel="0" collapsed="false">
      <c r="L887" s="277"/>
    </row>
    <row r="888" customFormat="false" ht="15" hidden="false" customHeight="false" outlineLevel="0" collapsed="false">
      <c r="L888" s="277"/>
    </row>
    <row r="889" customFormat="false" ht="15" hidden="false" customHeight="false" outlineLevel="0" collapsed="false">
      <c r="L889" s="277"/>
    </row>
    <row r="890" customFormat="false" ht="15" hidden="false" customHeight="false" outlineLevel="0" collapsed="false">
      <c r="L890" s="277"/>
    </row>
    <row r="891" customFormat="false" ht="15" hidden="false" customHeight="false" outlineLevel="0" collapsed="false">
      <c r="L891" s="277"/>
    </row>
    <row r="892" customFormat="false" ht="15" hidden="false" customHeight="false" outlineLevel="0" collapsed="false">
      <c r="L892" s="277"/>
    </row>
    <row r="893" customFormat="false" ht="15" hidden="false" customHeight="false" outlineLevel="0" collapsed="false">
      <c r="L893" s="277"/>
    </row>
    <row r="894" customFormat="false" ht="15" hidden="false" customHeight="false" outlineLevel="0" collapsed="false">
      <c r="L894" s="277"/>
    </row>
    <row r="895" customFormat="false" ht="15" hidden="false" customHeight="false" outlineLevel="0" collapsed="false">
      <c r="L895" s="277"/>
    </row>
    <row r="896" customFormat="false" ht="15" hidden="false" customHeight="false" outlineLevel="0" collapsed="false">
      <c r="L896" s="277"/>
    </row>
    <row r="897" customFormat="false" ht="15" hidden="false" customHeight="false" outlineLevel="0" collapsed="false">
      <c r="L897" s="277"/>
    </row>
    <row r="898" customFormat="false" ht="15" hidden="false" customHeight="false" outlineLevel="0" collapsed="false">
      <c r="L898" s="277"/>
    </row>
    <row r="899" customFormat="false" ht="15" hidden="false" customHeight="false" outlineLevel="0" collapsed="false">
      <c r="L899" s="277"/>
    </row>
    <row r="900" customFormat="false" ht="15" hidden="false" customHeight="false" outlineLevel="0" collapsed="false">
      <c r="L900" s="277"/>
    </row>
    <row r="901" customFormat="false" ht="15" hidden="false" customHeight="false" outlineLevel="0" collapsed="false">
      <c r="L901" s="277"/>
    </row>
    <row r="902" customFormat="false" ht="15" hidden="false" customHeight="false" outlineLevel="0" collapsed="false">
      <c r="L902" s="277"/>
    </row>
    <row r="903" customFormat="false" ht="15" hidden="false" customHeight="false" outlineLevel="0" collapsed="false">
      <c r="L903" s="277"/>
    </row>
    <row r="904" customFormat="false" ht="15" hidden="false" customHeight="false" outlineLevel="0" collapsed="false">
      <c r="L904" s="277"/>
    </row>
    <row r="905" customFormat="false" ht="15" hidden="false" customHeight="false" outlineLevel="0" collapsed="false">
      <c r="L905" s="277"/>
    </row>
    <row r="906" customFormat="false" ht="15" hidden="false" customHeight="false" outlineLevel="0" collapsed="false">
      <c r="L906" s="277"/>
    </row>
    <row r="907" customFormat="false" ht="15" hidden="false" customHeight="false" outlineLevel="0" collapsed="false">
      <c r="L907" s="277"/>
    </row>
    <row r="908" customFormat="false" ht="15" hidden="false" customHeight="false" outlineLevel="0" collapsed="false">
      <c r="L908" s="277"/>
    </row>
    <row r="909" customFormat="false" ht="15" hidden="false" customHeight="false" outlineLevel="0" collapsed="false">
      <c r="L909" s="277"/>
    </row>
    <row r="910" customFormat="false" ht="15" hidden="false" customHeight="false" outlineLevel="0" collapsed="false">
      <c r="L910" s="277"/>
    </row>
    <row r="911" customFormat="false" ht="15" hidden="false" customHeight="false" outlineLevel="0" collapsed="false">
      <c r="L911" s="277"/>
    </row>
    <row r="912" customFormat="false" ht="15" hidden="false" customHeight="false" outlineLevel="0" collapsed="false">
      <c r="L912" s="277"/>
    </row>
    <row r="913" customFormat="false" ht="15" hidden="false" customHeight="false" outlineLevel="0" collapsed="false">
      <c r="L913" s="277"/>
    </row>
    <row r="914" customFormat="false" ht="15" hidden="false" customHeight="false" outlineLevel="0" collapsed="false">
      <c r="L914" s="277"/>
    </row>
    <row r="915" customFormat="false" ht="15" hidden="false" customHeight="false" outlineLevel="0" collapsed="false">
      <c r="L915" s="277"/>
    </row>
    <row r="916" customFormat="false" ht="15" hidden="false" customHeight="false" outlineLevel="0" collapsed="false">
      <c r="L916" s="277"/>
    </row>
    <row r="917" customFormat="false" ht="15" hidden="false" customHeight="false" outlineLevel="0" collapsed="false">
      <c r="L917" s="277"/>
    </row>
    <row r="918" customFormat="false" ht="15" hidden="false" customHeight="false" outlineLevel="0" collapsed="false">
      <c r="L918" s="277"/>
    </row>
    <row r="919" customFormat="false" ht="15" hidden="false" customHeight="false" outlineLevel="0" collapsed="false">
      <c r="L919" s="277"/>
    </row>
    <row r="920" customFormat="false" ht="15" hidden="false" customHeight="false" outlineLevel="0" collapsed="false">
      <c r="L920" s="277"/>
    </row>
    <row r="921" customFormat="false" ht="15" hidden="false" customHeight="false" outlineLevel="0" collapsed="false">
      <c r="L921" s="277"/>
    </row>
    <row r="922" customFormat="false" ht="15" hidden="false" customHeight="false" outlineLevel="0" collapsed="false">
      <c r="L922" s="277"/>
    </row>
    <row r="923" customFormat="false" ht="15" hidden="false" customHeight="false" outlineLevel="0" collapsed="false">
      <c r="L923" s="277"/>
    </row>
    <row r="924" customFormat="false" ht="15" hidden="false" customHeight="false" outlineLevel="0" collapsed="false">
      <c r="L924" s="277"/>
    </row>
    <row r="925" customFormat="false" ht="15" hidden="false" customHeight="false" outlineLevel="0" collapsed="false">
      <c r="L925" s="277"/>
    </row>
    <row r="926" customFormat="false" ht="15" hidden="false" customHeight="false" outlineLevel="0" collapsed="false">
      <c r="L926" s="277"/>
    </row>
    <row r="927" customFormat="false" ht="15" hidden="false" customHeight="false" outlineLevel="0" collapsed="false">
      <c r="L927" s="277"/>
    </row>
    <row r="928" customFormat="false" ht="15" hidden="false" customHeight="false" outlineLevel="0" collapsed="false">
      <c r="L928" s="277"/>
    </row>
    <row r="929" customFormat="false" ht="15" hidden="false" customHeight="false" outlineLevel="0" collapsed="false">
      <c r="L929" s="277"/>
    </row>
    <row r="930" customFormat="false" ht="15" hidden="false" customHeight="false" outlineLevel="0" collapsed="false">
      <c r="L930" s="277"/>
    </row>
    <row r="931" customFormat="false" ht="15" hidden="false" customHeight="false" outlineLevel="0" collapsed="false">
      <c r="L931" s="277"/>
    </row>
    <row r="932" customFormat="false" ht="15" hidden="false" customHeight="false" outlineLevel="0" collapsed="false">
      <c r="L932" s="277"/>
    </row>
    <row r="933" customFormat="false" ht="15" hidden="false" customHeight="false" outlineLevel="0" collapsed="false">
      <c r="L933" s="277"/>
    </row>
    <row r="934" customFormat="false" ht="15" hidden="false" customHeight="false" outlineLevel="0" collapsed="false">
      <c r="L934" s="277"/>
    </row>
    <row r="935" customFormat="false" ht="15" hidden="false" customHeight="false" outlineLevel="0" collapsed="false">
      <c r="L935" s="277"/>
    </row>
    <row r="936" customFormat="false" ht="15" hidden="false" customHeight="false" outlineLevel="0" collapsed="false">
      <c r="L936" s="277"/>
    </row>
    <row r="937" customFormat="false" ht="15" hidden="false" customHeight="false" outlineLevel="0" collapsed="false">
      <c r="L937" s="277"/>
    </row>
    <row r="938" customFormat="false" ht="15" hidden="false" customHeight="false" outlineLevel="0" collapsed="false">
      <c r="L938" s="277"/>
    </row>
    <row r="939" customFormat="false" ht="15" hidden="false" customHeight="false" outlineLevel="0" collapsed="false">
      <c r="L939" s="277"/>
    </row>
    <row r="940" customFormat="false" ht="15" hidden="false" customHeight="false" outlineLevel="0" collapsed="false">
      <c r="L940" s="277"/>
    </row>
    <row r="941" customFormat="false" ht="15" hidden="false" customHeight="false" outlineLevel="0" collapsed="false">
      <c r="L941" s="277"/>
    </row>
    <row r="942" customFormat="false" ht="15" hidden="false" customHeight="false" outlineLevel="0" collapsed="false">
      <c r="L942" s="277"/>
    </row>
    <row r="943" customFormat="false" ht="15" hidden="false" customHeight="false" outlineLevel="0" collapsed="false">
      <c r="L943" s="277"/>
    </row>
    <row r="944" customFormat="false" ht="15" hidden="false" customHeight="false" outlineLevel="0" collapsed="false">
      <c r="L944" s="277"/>
    </row>
    <row r="945" customFormat="false" ht="15" hidden="false" customHeight="false" outlineLevel="0" collapsed="false">
      <c r="L945" s="277"/>
    </row>
    <row r="946" customFormat="false" ht="15" hidden="false" customHeight="false" outlineLevel="0" collapsed="false">
      <c r="L946" s="277"/>
    </row>
    <row r="947" customFormat="false" ht="15" hidden="false" customHeight="false" outlineLevel="0" collapsed="false">
      <c r="L947" s="277"/>
    </row>
    <row r="948" customFormat="false" ht="15" hidden="false" customHeight="false" outlineLevel="0" collapsed="false">
      <c r="L948" s="277"/>
    </row>
    <row r="949" customFormat="false" ht="15" hidden="false" customHeight="false" outlineLevel="0" collapsed="false">
      <c r="L949" s="277"/>
    </row>
    <row r="950" customFormat="false" ht="15" hidden="false" customHeight="false" outlineLevel="0" collapsed="false">
      <c r="L950" s="277"/>
    </row>
    <row r="951" customFormat="false" ht="15" hidden="false" customHeight="false" outlineLevel="0" collapsed="false">
      <c r="L951" s="277"/>
    </row>
    <row r="952" customFormat="false" ht="15" hidden="false" customHeight="false" outlineLevel="0" collapsed="false">
      <c r="L952" s="277"/>
    </row>
    <row r="953" customFormat="false" ht="15" hidden="false" customHeight="false" outlineLevel="0" collapsed="false">
      <c r="L953" s="277"/>
    </row>
    <row r="954" customFormat="false" ht="15" hidden="false" customHeight="false" outlineLevel="0" collapsed="false">
      <c r="L954" s="277"/>
    </row>
    <row r="955" customFormat="false" ht="15" hidden="false" customHeight="false" outlineLevel="0" collapsed="false">
      <c r="L955" s="277"/>
    </row>
    <row r="956" customFormat="false" ht="15" hidden="false" customHeight="false" outlineLevel="0" collapsed="false">
      <c r="L956" s="277"/>
    </row>
    <row r="957" customFormat="false" ht="15" hidden="false" customHeight="false" outlineLevel="0" collapsed="false">
      <c r="L957" s="277"/>
    </row>
    <row r="958" customFormat="false" ht="15" hidden="false" customHeight="false" outlineLevel="0" collapsed="false">
      <c r="L958" s="277"/>
    </row>
    <row r="959" customFormat="false" ht="15" hidden="false" customHeight="false" outlineLevel="0" collapsed="false">
      <c r="L959" s="277"/>
    </row>
    <row r="960" customFormat="false" ht="15" hidden="false" customHeight="false" outlineLevel="0" collapsed="false">
      <c r="L960" s="277"/>
    </row>
    <row r="961" customFormat="false" ht="15" hidden="false" customHeight="false" outlineLevel="0" collapsed="false">
      <c r="L961" s="277"/>
    </row>
    <row r="962" customFormat="false" ht="15" hidden="false" customHeight="false" outlineLevel="0" collapsed="false">
      <c r="L962" s="277"/>
    </row>
    <row r="963" customFormat="false" ht="15" hidden="false" customHeight="false" outlineLevel="0" collapsed="false">
      <c r="L963" s="277"/>
    </row>
    <row r="964" customFormat="false" ht="15" hidden="false" customHeight="false" outlineLevel="0" collapsed="false">
      <c r="L964" s="277"/>
    </row>
    <row r="965" customFormat="false" ht="15" hidden="false" customHeight="false" outlineLevel="0" collapsed="false">
      <c r="L965" s="277"/>
    </row>
    <row r="966" customFormat="false" ht="15" hidden="false" customHeight="false" outlineLevel="0" collapsed="false">
      <c r="L966" s="277"/>
    </row>
    <row r="967" customFormat="false" ht="15" hidden="false" customHeight="false" outlineLevel="0" collapsed="false">
      <c r="L967" s="277"/>
    </row>
    <row r="968" customFormat="false" ht="15" hidden="false" customHeight="false" outlineLevel="0" collapsed="false">
      <c r="L968" s="277"/>
    </row>
    <row r="969" customFormat="false" ht="15" hidden="false" customHeight="false" outlineLevel="0" collapsed="false">
      <c r="L969" s="277"/>
    </row>
    <row r="970" customFormat="false" ht="15" hidden="false" customHeight="false" outlineLevel="0" collapsed="false">
      <c r="L970" s="277"/>
    </row>
    <row r="971" customFormat="false" ht="15" hidden="false" customHeight="false" outlineLevel="0" collapsed="false">
      <c r="L971" s="277"/>
    </row>
    <row r="972" customFormat="false" ht="15" hidden="false" customHeight="false" outlineLevel="0" collapsed="false">
      <c r="L972" s="277"/>
    </row>
    <row r="973" customFormat="false" ht="15" hidden="false" customHeight="false" outlineLevel="0" collapsed="false">
      <c r="L973" s="277"/>
    </row>
    <row r="974" customFormat="false" ht="15" hidden="false" customHeight="false" outlineLevel="0" collapsed="false">
      <c r="L974" s="277"/>
    </row>
    <row r="975" customFormat="false" ht="15" hidden="false" customHeight="false" outlineLevel="0" collapsed="false">
      <c r="L975" s="277"/>
    </row>
    <row r="976" customFormat="false" ht="15" hidden="false" customHeight="false" outlineLevel="0" collapsed="false">
      <c r="L976" s="277"/>
    </row>
    <row r="977" customFormat="false" ht="15" hidden="false" customHeight="false" outlineLevel="0" collapsed="false">
      <c r="L977" s="277"/>
    </row>
    <row r="978" customFormat="false" ht="15" hidden="false" customHeight="false" outlineLevel="0" collapsed="false">
      <c r="L978" s="277"/>
    </row>
    <row r="979" customFormat="false" ht="15" hidden="false" customHeight="false" outlineLevel="0" collapsed="false">
      <c r="L979" s="277"/>
    </row>
    <row r="980" customFormat="false" ht="15" hidden="false" customHeight="false" outlineLevel="0" collapsed="false">
      <c r="L980" s="277"/>
    </row>
    <row r="981" customFormat="false" ht="15" hidden="false" customHeight="false" outlineLevel="0" collapsed="false">
      <c r="L981" s="277"/>
    </row>
    <row r="982" customFormat="false" ht="15" hidden="false" customHeight="false" outlineLevel="0" collapsed="false">
      <c r="L982" s="277"/>
    </row>
    <row r="983" customFormat="false" ht="15" hidden="false" customHeight="false" outlineLevel="0" collapsed="false">
      <c r="L983" s="277"/>
    </row>
    <row r="984" customFormat="false" ht="15" hidden="false" customHeight="false" outlineLevel="0" collapsed="false">
      <c r="L984" s="277"/>
    </row>
    <row r="985" customFormat="false" ht="15" hidden="false" customHeight="false" outlineLevel="0" collapsed="false">
      <c r="L985" s="277"/>
    </row>
    <row r="986" customFormat="false" ht="15" hidden="false" customHeight="false" outlineLevel="0" collapsed="false">
      <c r="L986" s="277"/>
    </row>
    <row r="987" customFormat="false" ht="15" hidden="false" customHeight="false" outlineLevel="0" collapsed="false">
      <c r="L987" s="277"/>
    </row>
    <row r="988" customFormat="false" ht="15" hidden="false" customHeight="false" outlineLevel="0" collapsed="false">
      <c r="L988" s="277"/>
    </row>
    <row r="989" customFormat="false" ht="15" hidden="false" customHeight="false" outlineLevel="0" collapsed="false">
      <c r="L989" s="277"/>
    </row>
    <row r="990" customFormat="false" ht="15" hidden="false" customHeight="false" outlineLevel="0" collapsed="false">
      <c r="L990" s="277"/>
    </row>
    <row r="991" customFormat="false" ht="15" hidden="false" customHeight="false" outlineLevel="0" collapsed="false">
      <c r="L991" s="277"/>
    </row>
    <row r="992" customFormat="false" ht="15" hidden="false" customHeight="false" outlineLevel="0" collapsed="false">
      <c r="L992" s="277"/>
    </row>
    <row r="993" customFormat="false" ht="15" hidden="false" customHeight="false" outlineLevel="0" collapsed="false">
      <c r="L993" s="277"/>
    </row>
    <row r="994" customFormat="false" ht="15" hidden="false" customHeight="false" outlineLevel="0" collapsed="false">
      <c r="L994" s="277"/>
    </row>
    <row r="995" customFormat="false" ht="15" hidden="false" customHeight="false" outlineLevel="0" collapsed="false">
      <c r="L995" s="277"/>
    </row>
    <row r="996" customFormat="false" ht="15" hidden="false" customHeight="false" outlineLevel="0" collapsed="false">
      <c r="L996" s="277"/>
    </row>
    <row r="997" customFormat="false" ht="15" hidden="false" customHeight="false" outlineLevel="0" collapsed="false">
      <c r="L997" s="277"/>
    </row>
    <row r="998" customFormat="false" ht="15" hidden="false" customHeight="false" outlineLevel="0" collapsed="false">
      <c r="L998" s="277"/>
    </row>
    <row r="999" customFormat="false" ht="15" hidden="false" customHeight="false" outlineLevel="0" collapsed="false">
      <c r="L999" s="277"/>
    </row>
    <row r="1000" customFormat="false" ht="15" hidden="false" customHeight="false" outlineLevel="0" collapsed="false">
      <c r="L1000" s="277"/>
    </row>
    <row r="1001" customFormat="false" ht="15" hidden="false" customHeight="false" outlineLevel="0" collapsed="false">
      <c r="L1001" s="277"/>
    </row>
    <row r="1002" customFormat="false" ht="15" hidden="false" customHeight="false" outlineLevel="0" collapsed="false">
      <c r="L1002" s="277"/>
    </row>
    <row r="1003" customFormat="false" ht="15" hidden="false" customHeight="false" outlineLevel="0" collapsed="false">
      <c r="L1003" s="277"/>
    </row>
    <row r="1004" customFormat="false" ht="15" hidden="false" customHeight="false" outlineLevel="0" collapsed="false">
      <c r="L1004" s="277"/>
    </row>
    <row r="1005" customFormat="false" ht="15" hidden="false" customHeight="false" outlineLevel="0" collapsed="false">
      <c r="L1005" s="277"/>
    </row>
    <row r="1006" customFormat="false" ht="15" hidden="false" customHeight="false" outlineLevel="0" collapsed="false">
      <c r="L1006" s="277"/>
    </row>
    <row r="1007" customFormat="false" ht="15" hidden="false" customHeight="false" outlineLevel="0" collapsed="false">
      <c r="L1007" s="277"/>
    </row>
    <row r="1008" customFormat="false" ht="15" hidden="false" customHeight="false" outlineLevel="0" collapsed="false">
      <c r="L1008" s="277"/>
    </row>
    <row r="1009" customFormat="false" ht="15" hidden="false" customHeight="false" outlineLevel="0" collapsed="false">
      <c r="L1009" s="277"/>
    </row>
    <row r="1010" customFormat="false" ht="15" hidden="false" customHeight="false" outlineLevel="0" collapsed="false">
      <c r="L1010" s="277"/>
    </row>
    <row r="1011" customFormat="false" ht="15" hidden="false" customHeight="false" outlineLevel="0" collapsed="false">
      <c r="L1011" s="277"/>
    </row>
    <row r="1012" customFormat="false" ht="15" hidden="false" customHeight="false" outlineLevel="0" collapsed="false">
      <c r="L1012" s="277"/>
    </row>
    <row r="1013" customFormat="false" ht="15" hidden="false" customHeight="false" outlineLevel="0" collapsed="false">
      <c r="L1013" s="277"/>
    </row>
    <row r="1014" customFormat="false" ht="15" hidden="false" customHeight="false" outlineLevel="0" collapsed="false">
      <c r="L1014" s="277"/>
    </row>
    <row r="1015" customFormat="false" ht="15" hidden="false" customHeight="false" outlineLevel="0" collapsed="false">
      <c r="L1015" s="277"/>
    </row>
    <row r="1016" customFormat="false" ht="15" hidden="false" customHeight="false" outlineLevel="0" collapsed="false">
      <c r="L1016" s="277"/>
    </row>
    <row r="1017" customFormat="false" ht="15" hidden="false" customHeight="false" outlineLevel="0" collapsed="false">
      <c r="L1017" s="277"/>
    </row>
    <row r="1018" customFormat="false" ht="15" hidden="false" customHeight="false" outlineLevel="0" collapsed="false">
      <c r="L1018" s="277"/>
    </row>
    <row r="1019" customFormat="false" ht="15" hidden="false" customHeight="false" outlineLevel="0" collapsed="false">
      <c r="L1019" s="277"/>
    </row>
    <row r="1020" customFormat="false" ht="15" hidden="false" customHeight="false" outlineLevel="0" collapsed="false">
      <c r="L1020" s="277"/>
    </row>
    <row r="1021" customFormat="false" ht="15" hidden="false" customHeight="false" outlineLevel="0" collapsed="false">
      <c r="L1021" s="277"/>
    </row>
    <row r="1022" customFormat="false" ht="15" hidden="false" customHeight="false" outlineLevel="0" collapsed="false">
      <c r="L1022" s="277"/>
    </row>
    <row r="1023" customFormat="false" ht="15" hidden="false" customHeight="false" outlineLevel="0" collapsed="false">
      <c r="L1023" s="277"/>
    </row>
    <row r="1024" customFormat="false" ht="15" hidden="false" customHeight="false" outlineLevel="0" collapsed="false">
      <c r="L1024" s="277"/>
    </row>
    <row r="1025" customFormat="false" ht="15" hidden="false" customHeight="false" outlineLevel="0" collapsed="false">
      <c r="L1025" s="277"/>
    </row>
    <row r="1026" customFormat="false" ht="15" hidden="false" customHeight="false" outlineLevel="0" collapsed="false">
      <c r="L1026" s="277"/>
    </row>
    <row r="1027" customFormat="false" ht="15" hidden="false" customHeight="false" outlineLevel="0" collapsed="false">
      <c r="L1027" s="277"/>
    </row>
    <row r="1028" customFormat="false" ht="15" hidden="false" customHeight="false" outlineLevel="0" collapsed="false">
      <c r="L1028" s="277"/>
    </row>
    <row r="1029" customFormat="false" ht="15" hidden="false" customHeight="false" outlineLevel="0" collapsed="false">
      <c r="L1029" s="277"/>
    </row>
    <row r="1030" customFormat="false" ht="15" hidden="false" customHeight="false" outlineLevel="0" collapsed="false">
      <c r="L1030" s="277"/>
    </row>
    <row r="1031" customFormat="false" ht="15" hidden="false" customHeight="false" outlineLevel="0" collapsed="false">
      <c r="L1031" s="277"/>
    </row>
    <row r="1032" customFormat="false" ht="15" hidden="false" customHeight="false" outlineLevel="0" collapsed="false">
      <c r="L1032" s="277"/>
    </row>
    <row r="1033" customFormat="false" ht="15" hidden="false" customHeight="false" outlineLevel="0" collapsed="false">
      <c r="L1033" s="277"/>
    </row>
    <row r="1034" customFormat="false" ht="15" hidden="false" customHeight="false" outlineLevel="0" collapsed="false">
      <c r="L1034" s="277"/>
    </row>
    <row r="1035" customFormat="false" ht="15" hidden="false" customHeight="false" outlineLevel="0" collapsed="false">
      <c r="L1035" s="277"/>
    </row>
    <row r="1036" customFormat="false" ht="15" hidden="false" customHeight="false" outlineLevel="0" collapsed="false">
      <c r="L1036" s="277"/>
    </row>
    <row r="1037" customFormat="false" ht="15" hidden="false" customHeight="false" outlineLevel="0" collapsed="false">
      <c r="L1037" s="277"/>
    </row>
    <row r="1038" customFormat="false" ht="15" hidden="false" customHeight="false" outlineLevel="0" collapsed="false">
      <c r="L1038" s="277"/>
    </row>
    <row r="1039" customFormat="false" ht="15" hidden="false" customHeight="false" outlineLevel="0" collapsed="false">
      <c r="L1039" s="277"/>
    </row>
    <row r="1040" customFormat="false" ht="15" hidden="false" customHeight="false" outlineLevel="0" collapsed="false">
      <c r="L1040" s="277"/>
    </row>
    <row r="1041" customFormat="false" ht="15" hidden="false" customHeight="false" outlineLevel="0" collapsed="false">
      <c r="L1041" s="277"/>
    </row>
    <row r="1042" customFormat="false" ht="15" hidden="false" customHeight="false" outlineLevel="0" collapsed="false">
      <c r="L1042" s="277"/>
    </row>
    <row r="1043" customFormat="false" ht="15" hidden="false" customHeight="false" outlineLevel="0" collapsed="false">
      <c r="L1043" s="277"/>
    </row>
    <row r="1044" customFormat="false" ht="15" hidden="false" customHeight="false" outlineLevel="0" collapsed="false">
      <c r="L1044" s="277"/>
    </row>
    <row r="1045" customFormat="false" ht="15" hidden="false" customHeight="false" outlineLevel="0" collapsed="false">
      <c r="L1045" s="277"/>
    </row>
    <row r="1046" customFormat="false" ht="15" hidden="false" customHeight="false" outlineLevel="0" collapsed="false">
      <c r="L1046" s="277"/>
    </row>
    <row r="1047" customFormat="false" ht="15" hidden="false" customHeight="false" outlineLevel="0" collapsed="false">
      <c r="L1047" s="277"/>
    </row>
    <row r="1048" customFormat="false" ht="15" hidden="false" customHeight="false" outlineLevel="0" collapsed="false">
      <c r="L1048" s="277"/>
    </row>
    <row r="1049" customFormat="false" ht="15" hidden="false" customHeight="false" outlineLevel="0" collapsed="false">
      <c r="L1049" s="277"/>
    </row>
    <row r="1050" customFormat="false" ht="15" hidden="false" customHeight="false" outlineLevel="0" collapsed="false">
      <c r="L1050" s="277"/>
    </row>
    <row r="1051" customFormat="false" ht="15" hidden="false" customHeight="false" outlineLevel="0" collapsed="false">
      <c r="L1051" s="277"/>
    </row>
    <row r="1052" customFormat="false" ht="15" hidden="false" customHeight="false" outlineLevel="0" collapsed="false">
      <c r="L1052" s="277"/>
    </row>
    <row r="1053" customFormat="false" ht="15" hidden="false" customHeight="false" outlineLevel="0" collapsed="false">
      <c r="L1053" s="277"/>
    </row>
    <row r="1054" customFormat="false" ht="15" hidden="false" customHeight="false" outlineLevel="0" collapsed="false">
      <c r="L1054" s="277"/>
    </row>
    <row r="1055" customFormat="false" ht="15" hidden="false" customHeight="false" outlineLevel="0" collapsed="false">
      <c r="L1055" s="277"/>
    </row>
    <row r="1056" customFormat="false" ht="15" hidden="false" customHeight="false" outlineLevel="0" collapsed="false">
      <c r="L1056" s="277"/>
    </row>
    <row r="1057" customFormat="false" ht="15" hidden="false" customHeight="false" outlineLevel="0" collapsed="false">
      <c r="L1057" s="277"/>
    </row>
    <row r="1058" customFormat="false" ht="15" hidden="false" customHeight="false" outlineLevel="0" collapsed="false">
      <c r="L1058" s="277"/>
    </row>
    <row r="1059" customFormat="false" ht="15" hidden="false" customHeight="false" outlineLevel="0" collapsed="false">
      <c r="L1059" s="277"/>
    </row>
    <row r="1060" customFormat="false" ht="15" hidden="false" customHeight="false" outlineLevel="0" collapsed="false">
      <c r="L1060" s="277"/>
    </row>
    <row r="1061" customFormat="false" ht="15" hidden="false" customHeight="false" outlineLevel="0" collapsed="false">
      <c r="L1061" s="277"/>
    </row>
    <row r="1062" customFormat="false" ht="15" hidden="false" customHeight="false" outlineLevel="0" collapsed="false">
      <c r="L1062" s="277"/>
    </row>
    <row r="1063" customFormat="false" ht="15" hidden="false" customHeight="false" outlineLevel="0" collapsed="false">
      <c r="L1063" s="277"/>
    </row>
    <row r="1064" customFormat="false" ht="15" hidden="false" customHeight="false" outlineLevel="0" collapsed="false">
      <c r="L1064" s="277"/>
    </row>
    <row r="1065" customFormat="false" ht="15" hidden="false" customHeight="false" outlineLevel="0" collapsed="false">
      <c r="L1065" s="277"/>
    </row>
    <row r="1066" customFormat="false" ht="15" hidden="false" customHeight="false" outlineLevel="0" collapsed="false">
      <c r="L1066" s="277"/>
    </row>
    <row r="1067" customFormat="false" ht="15" hidden="false" customHeight="false" outlineLevel="0" collapsed="false">
      <c r="L1067" s="277"/>
    </row>
    <row r="1068" customFormat="false" ht="15" hidden="false" customHeight="false" outlineLevel="0" collapsed="false">
      <c r="L1068" s="277"/>
    </row>
    <row r="1069" customFormat="false" ht="15" hidden="false" customHeight="false" outlineLevel="0" collapsed="false">
      <c r="L1069" s="277"/>
    </row>
    <row r="1070" customFormat="false" ht="15" hidden="false" customHeight="false" outlineLevel="0" collapsed="false">
      <c r="L1070" s="277"/>
    </row>
    <row r="1071" customFormat="false" ht="15" hidden="false" customHeight="false" outlineLevel="0" collapsed="false">
      <c r="L1071" s="277"/>
    </row>
    <row r="1072" customFormat="false" ht="15" hidden="false" customHeight="false" outlineLevel="0" collapsed="false">
      <c r="L1072" s="277"/>
    </row>
    <row r="1073" customFormat="false" ht="15" hidden="false" customHeight="false" outlineLevel="0" collapsed="false">
      <c r="L1073" s="277"/>
    </row>
    <row r="1074" customFormat="false" ht="15" hidden="false" customHeight="false" outlineLevel="0" collapsed="false">
      <c r="L1074" s="277"/>
    </row>
    <row r="1075" customFormat="false" ht="15" hidden="false" customHeight="false" outlineLevel="0" collapsed="false">
      <c r="L1075" s="277"/>
    </row>
    <row r="1076" customFormat="false" ht="15" hidden="false" customHeight="false" outlineLevel="0" collapsed="false">
      <c r="L1076" s="277"/>
    </row>
    <row r="1077" customFormat="false" ht="15" hidden="false" customHeight="false" outlineLevel="0" collapsed="false">
      <c r="L1077" s="277"/>
    </row>
    <row r="1078" customFormat="false" ht="15" hidden="false" customHeight="false" outlineLevel="0" collapsed="false">
      <c r="L1078" s="277"/>
    </row>
    <row r="1079" customFormat="false" ht="15" hidden="false" customHeight="false" outlineLevel="0" collapsed="false">
      <c r="L1079" s="277"/>
    </row>
    <row r="1080" customFormat="false" ht="15" hidden="false" customHeight="false" outlineLevel="0" collapsed="false">
      <c r="L1080" s="277"/>
    </row>
    <row r="1081" customFormat="false" ht="15" hidden="false" customHeight="false" outlineLevel="0" collapsed="false">
      <c r="L1081" s="277"/>
    </row>
    <row r="1082" customFormat="false" ht="15" hidden="false" customHeight="false" outlineLevel="0" collapsed="false">
      <c r="L1082" s="277"/>
    </row>
    <row r="1083" customFormat="false" ht="15" hidden="false" customHeight="false" outlineLevel="0" collapsed="false">
      <c r="L1083" s="277"/>
    </row>
    <row r="1084" customFormat="false" ht="15" hidden="false" customHeight="false" outlineLevel="0" collapsed="false">
      <c r="L1084" s="277"/>
    </row>
    <row r="1085" customFormat="false" ht="15" hidden="false" customHeight="false" outlineLevel="0" collapsed="false">
      <c r="L1085" s="277"/>
    </row>
    <row r="1086" customFormat="false" ht="15" hidden="false" customHeight="false" outlineLevel="0" collapsed="false">
      <c r="L1086" s="277"/>
    </row>
    <row r="1087" customFormat="false" ht="15" hidden="false" customHeight="false" outlineLevel="0" collapsed="false">
      <c r="L1087" s="277"/>
    </row>
    <row r="1088" customFormat="false" ht="15" hidden="false" customHeight="false" outlineLevel="0" collapsed="false">
      <c r="L1088" s="277"/>
    </row>
    <row r="1089" customFormat="false" ht="15" hidden="false" customHeight="false" outlineLevel="0" collapsed="false">
      <c r="L1089" s="277"/>
    </row>
    <row r="1090" customFormat="false" ht="15" hidden="false" customHeight="false" outlineLevel="0" collapsed="false">
      <c r="L1090" s="277"/>
    </row>
    <row r="1091" customFormat="false" ht="15" hidden="false" customHeight="false" outlineLevel="0" collapsed="false">
      <c r="L1091" s="277"/>
    </row>
    <row r="1092" customFormat="false" ht="15" hidden="false" customHeight="false" outlineLevel="0" collapsed="false">
      <c r="L1092" s="277"/>
    </row>
    <row r="1093" customFormat="false" ht="15" hidden="false" customHeight="false" outlineLevel="0" collapsed="false">
      <c r="L1093" s="277"/>
    </row>
    <row r="1094" customFormat="false" ht="15" hidden="false" customHeight="false" outlineLevel="0" collapsed="false">
      <c r="L1094" s="277"/>
    </row>
    <row r="1095" customFormat="false" ht="15" hidden="false" customHeight="false" outlineLevel="0" collapsed="false">
      <c r="L1095" s="277"/>
    </row>
    <row r="1096" customFormat="false" ht="15" hidden="false" customHeight="false" outlineLevel="0" collapsed="false">
      <c r="L1096" s="277"/>
    </row>
    <row r="1097" customFormat="false" ht="15" hidden="false" customHeight="false" outlineLevel="0" collapsed="false">
      <c r="L1097" s="277"/>
    </row>
    <row r="1098" customFormat="false" ht="15" hidden="false" customHeight="false" outlineLevel="0" collapsed="false">
      <c r="L1098" s="277"/>
    </row>
    <row r="1099" customFormat="false" ht="15" hidden="false" customHeight="false" outlineLevel="0" collapsed="false">
      <c r="L1099" s="277"/>
    </row>
    <row r="1100" customFormat="false" ht="15" hidden="false" customHeight="false" outlineLevel="0" collapsed="false">
      <c r="L1100" s="277"/>
    </row>
    <row r="1101" customFormat="false" ht="15" hidden="false" customHeight="false" outlineLevel="0" collapsed="false">
      <c r="L1101" s="277"/>
    </row>
    <row r="1102" customFormat="false" ht="15" hidden="false" customHeight="false" outlineLevel="0" collapsed="false">
      <c r="L1102" s="277"/>
    </row>
    <row r="1103" customFormat="false" ht="15" hidden="false" customHeight="false" outlineLevel="0" collapsed="false">
      <c r="L1103" s="277"/>
    </row>
    <row r="1104" customFormat="false" ht="15" hidden="false" customHeight="false" outlineLevel="0" collapsed="false">
      <c r="L1104" s="277"/>
    </row>
    <row r="1105" customFormat="false" ht="15" hidden="false" customHeight="false" outlineLevel="0" collapsed="false">
      <c r="L1105" s="277"/>
    </row>
    <row r="1106" customFormat="false" ht="15" hidden="false" customHeight="false" outlineLevel="0" collapsed="false">
      <c r="L1106" s="277"/>
    </row>
    <row r="1107" customFormat="false" ht="15" hidden="false" customHeight="false" outlineLevel="0" collapsed="false">
      <c r="L1107" s="277"/>
    </row>
    <row r="1108" customFormat="false" ht="15" hidden="false" customHeight="false" outlineLevel="0" collapsed="false">
      <c r="L1108" s="277"/>
    </row>
    <row r="1109" customFormat="false" ht="15" hidden="false" customHeight="false" outlineLevel="0" collapsed="false">
      <c r="L1109" s="277"/>
    </row>
    <row r="1110" customFormat="false" ht="15" hidden="false" customHeight="false" outlineLevel="0" collapsed="false">
      <c r="L1110" s="277"/>
    </row>
    <row r="1111" customFormat="false" ht="15" hidden="false" customHeight="false" outlineLevel="0" collapsed="false">
      <c r="L1111" s="277"/>
    </row>
    <row r="1112" customFormat="false" ht="15" hidden="false" customHeight="false" outlineLevel="0" collapsed="false">
      <c r="L1112" s="277"/>
    </row>
    <row r="1113" customFormat="false" ht="15" hidden="false" customHeight="false" outlineLevel="0" collapsed="false">
      <c r="L1113" s="277"/>
    </row>
    <row r="1114" customFormat="false" ht="15" hidden="false" customHeight="false" outlineLevel="0" collapsed="false">
      <c r="L1114" s="277"/>
    </row>
    <row r="1115" customFormat="false" ht="15" hidden="false" customHeight="false" outlineLevel="0" collapsed="false">
      <c r="L1115" s="277"/>
    </row>
    <row r="1116" customFormat="false" ht="15" hidden="false" customHeight="false" outlineLevel="0" collapsed="false">
      <c r="L1116" s="277"/>
    </row>
    <row r="1117" customFormat="false" ht="15" hidden="false" customHeight="false" outlineLevel="0" collapsed="false">
      <c r="L1117" s="277"/>
    </row>
    <row r="1118" customFormat="false" ht="15" hidden="false" customHeight="false" outlineLevel="0" collapsed="false">
      <c r="L1118" s="277"/>
    </row>
    <row r="1119" customFormat="false" ht="15" hidden="false" customHeight="false" outlineLevel="0" collapsed="false">
      <c r="L1119" s="277"/>
    </row>
    <row r="1120" customFormat="false" ht="15" hidden="false" customHeight="false" outlineLevel="0" collapsed="false">
      <c r="L1120" s="277"/>
    </row>
    <row r="1121" customFormat="false" ht="15" hidden="false" customHeight="false" outlineLevel="0" collapsed="false">
      <c r="L1121" s="277"/>
    </row>
    <row r="1122" customFormat="false" ht="15" hidden="false" customHeight="false" outlineLevel="0" collapsed="false">
      <c r="L1122" s="277"/>
    </row>
    <row r="1123" customFormat="false" ht="15" hidden="false" customHeight="false" outlineLevel="0" collapsed="false">
      <c r="L1123" s="277"/>
    </row>
    <row r="1124" customFormat="false" ht="15" hidden="false" customHeight="false" outlineLevel="0" collapsed="false">
      <c r="L1124" s="277"/>
    </row>
    <row r="1125" customFormat="false" ht="15" hidden="false" customHeight="false" outlineLevel="0" collapsed="false">
      <c r="L1125" s="277"/>
    </row>
    <row r="1126" customFormat="false" ht="15" hidden="false" customHeight="false" outlineLevel="0" collapsed="false">
      <c r="L1126" s="277"/>
    </row>
    <row r="1127" customFormat="false" ht="15" hidden="false" customHeight="false" outlineLevel="0" collapsed="false">
      <c r="L1127" s="277"/>
    </row>
    <row r="1128" customFormat="false" ht="15" hidden="false" customHeight="false" outlineLevel="0" collapsed="false">
      <c r="L1128" s="277"/>
    </row>
    <row r="1129" customFormat="false" ht="15" hidden="false" customHeight="false" outlineLevel="0" collapsed="false">
      <c r="L1129" s="277"/>
    </row>
    <row r="1130" customFormat="false" ht="15" hidden="false" customHeight="false" outlineLevel="0" collapsed="false">
      <c r="L1130" s="277"/>
    </row>
    <row r="1131" customFormat="false" ht="15" hidden="false" customHeight="false" outlineLevel="0" collapsed="false">
      <c r="L1131" s="277"/>
    </row>
    <row r="1132" customFormat="false" ht="15" hidden="false" customHeight="false" outlineLevel="0" collapsed="false">
      <c r="L1132" s="277"/>
    </row>
    <row r="1133" customFormat="false" ht="15" hidden="false" customHeight="false" outlineLevel="0" collapsed="false">
      <c r="L1133" s="277"/>
    </row>
    <row r="1134" customFormat="false" ht="15" hidden="false" customHeight="false" outlineLevel="0" collapsed="false">
      <c r="L1134" s="277"/>
    </row>
    <row r="1135" customFormat="false" ht="15" hidden="false" customHeight="false" outlineLevel="0" collapsed="false">
      <c r="L1135" s="277"/>
    </row>
    <row r="1136" customFormat="false" ht="15" hidden="false" customHeight="false" outlineLevel="0" collapsed="false">
      <c r="L1136" s="277"/>
    </row>
    <row r="1137" customFormat="false" ht="15" hidden="false" customHeight="false" outlineLevel="0" collapsed="false">
      <c r="L1137" s="277"/>
    </row>
    <row r="1138" customFormat="false" ht="15" hidden="false" customHeight="false" outlineLevel="0" collapsed="false">
      <c r="L1138" s="277"/>
    </row>
    <row r="1139" customFormat="false" ht="15" hidden="false" customHeight="false" outlineLevel="0" collapsed="false">
      <c r="L1139" s="277"/>
    </row>
    <row r="1140" customFormat="false" ht="15" hidden="false" customHeight="false" outlineLevel="0" collapsed="false">
      <c r="L1140" s="277"/>
    </row>
    <row r="1141" customFormat="false" ht="15" hidden="false" customHeight="false" outlineLevel="0" collapsed="false">
      <c r="L1141" s="277"/>
    </row>
    <row r="1142" customFormat="false" ht="15" hidden="false" customHeight="false" outlineLevel="0" collapsed="false">
      <c r="L1142" s="277"/>
    </row>
    <row r="1143" customFormat="false" ht="15" hidden="false" customHeight="false" outlineLevel="0" collapsed="false">
      <c r="L1143" s="277"/>
    </row>
    <row r="1144" customFormat="false" ht="15" hidden="false" customHeight="false" outlineLevel="0" collapsed="false">
      <c r="L1144" s="277"/>
    </row>
    <row r="1145" customFormat="false" ht="15" hidden="false" customHeight="false" outlineLevel="0" collapsed="false">
      <c r="L1145" s="277"/>
    </row>
    <row r="1146" customFormat="false" ht="15" hidden="false" customHeight="false" outlineLevel="0" collapsed="false">
      <c r="L1146" s="277"/>
    </row>
    <row r="1147" customFormat="false" ht="15" hidden="false" customHeight="false" outlineLevel="0" collapsed="false">
      <c r="L1147" s="277"/>
    </row>
    <row r="1148" customFormat="false" ht="15" hidden="false" customHeight="false" outlineLevel="0" collapsed="false">
      <c r="L1148" s="277"/>
    </row>
    <row r="1149" customFormat="false" ht="15" hidden="false" customHeight="false" outlineLevel="0" collapsed="false">
      <c r="L1149" s="277"/>
    </row>
    <row r="1150" customFormat="false" ht="15" hidden="false" customHeight="false" outlineLevel="0" collapsed="false">
      <c r="L1150" s="277"/>
    </row>
    <row r="1151" customFormat="false" ht="15" hidden="false" customHeight="false" outlineLevel="0" collapsed="false">
      <c r="L1151" s="277"/>
    </row>
    <row r="1152" customFormat="false" ht="15" hidden="false" customHeight="false" outlineLevel="0" collapsed="false">
      <c r="L1152" s="277"/>
    </row>
    <row r="1153" customFormat="false" ht="15" hidden="false" customHeight="false" outlineLevel="0" collapsed="false">
      <c r="L1153" s="277"/>
    </row>
    <row r="471858" customFormat="false" ht="18" hidden="false" customHeight="true" outlineLevel="0" collapsed="false"/>
  </sheetData>
  <autoFilter ref="A5:P37"/>
  <mergeCells count="28">
    <mergeCell ref="A1:Q1"/>
    <mergeCell ref="A2:A4"/>
    <mergeCell ref="B2:B4"/>
    <mergeCell ref="C2:C4"/>
    <mergeCell ref="D2:H2"/>
    <mergeCell ref="I2:O2"/>
    <mergeCell ref="P2:P4"/>
    <mergeCell ref="Q2:Q4"/>
    <mergeCell ref="R2:R4"/>
    <mergeCell ref="S2:S4"/>
    <mergeCell ref="T2:T4"/>
    <mergeCell ref="U2:U4"/>
    <mergeCell ref="D3:D4"/>
    <mergeCell ref="E3:E4"/>
    <mergeCell ref="F3:F4"/>
    <mergeCell ref="G3:G4"/>
    <mergeCell ref="H3:H4"/>
    <mergeCell ref="I3:I4"/>
    <mergeCell ref="J3:M3"/>
    <mergeCell ref="N3:N4"/>
    <mergeCell ref="O3:O4"/>
    <mergeCell ref="A142:M142"/>
    <mergeCell ref="B143:D144"/>
    <mergeCell ref="F143:G143"/>
    <mergeCell ref="F144:G144"/>
    <mergeCell ref="A146:C146"/>
    <mergeCell ref="B152:D152"/>
    <mergeCell ref="B153:D153"/>
  </mergeCells>
  <printOptions headings="false" gridLines="false" gridLinesSet="true" horizontalCentered="false" verticalCentered="false"/>
  <pageMargins left="0.511805555555556" right="0.511805555555556" top="0.511805555555556" bottom="0.511805555555556" header="0.511811023622047" footer="0.511811023622047"/>
  <pageSetup paperSize="9" scale="4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5" manualBreakCount="5">
    <brk id="40" man="true" max="16383" min="0"/>
    <brk id="52" man="true" max="16383" min="0"/>
    <brk id="88" man="true" max="16383" min="0"/>
    <brk id="127" man="true" max="16383" min="0"/>
    <brk id="152" man="true" max="16383" min="0"/>
  </rowBreaks>
  <colBreaks count="1" manualBreakCount="1">
    <brk id="17" man="true" max="65535" min="0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2026-01-14T14:52:04Z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